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C76DCF2E-C586-40B8-AAD2-AD0032DA1B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bstract" sheetId="8" r:id="rId1"/>
    <sheet name="bicholim" sheetId="1" r:id="rId2"/>
    <sheet name="quepem" sheetId="2" r:id="rId3"/>
    <sheet name="Ponda" sheetId="3" r:id="rId4"/>
    <sheet name="sattari" sheetId="4" r:id="rId5"/>
    <sheet name="canacona" sheetId="5" r:id="rId6"/>
    <sheet name="Salcete" sheetId="6" r:id="rId7"/>
    <sheet name="Marmugao" sheetId="9" r:id="rId8"/>
    <sheet name="Bardez" sheetId="7" r:id="rId9"/>
    <sheet name="Tiswadi" sheetId="10" r:id="rId10"/>
  </sheets>
  <definedNames>
    <definedName name="_xlnm._FilterDatabase" localSheetId="8" hidden="1">Bardez!$A$3:$J$3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3" l="1"/>
  <c r="H51" i="7"/>
  <c r="I51" i="7"/>
  <c r="J51" i="7"/>
  <c r="G27" i="10"/>
  <c r="J20" i="10"/>
  <c r="I20" i="10"/>
  <c r="H20" i="10"/>
  <c r="G23" i="5" l="1"/>
  <c r="J15" i="5"/>
  <c r="I15" i="5"/>
  <c r="H15" i="5"/>
  <c r="G12" i="9"/>
  <c r="G43" i="6"/>
  <c r="J5" i="9"/>
  <c r="I5" i="9"/>
  <c r="H5" i="9"/>
  <c r="I11" i="2"/>
  <c r="J11" i="2"/>
  <c r="H11" i="2"/>
  <c r="I36" i="6"/>
  <c r="J36" i="6"/>
  <c r="H36" i="6"/>
  <c r="H28" i="8"/>
  <c r="H29" i="8"/>
  <c r="H30" i="8"/>
  <c r="H31" i="8"/>
  <c r="H32" i="8"/>
  <c r="H34" i="8"/>
  <c r="H35" i="8"/>
  <c r="H36" i="8"/>
  <c r="H37" i="8"/>
  <c r="H38" i="8"/>
  <c r="H27" i="8"/>
  <c r="E39" i="8"/>
  <c r="F39" i="8"/>
  <c r="G39" i="8"/>
  <c r="D39" i="8"/>
  <c r="H7" i="8"/>
  <c r="H8" i="8"/>
  <c r="H9" i="8"/>
  <c r="H10" i="8"/>
  <c r="H11" i="8"/>
  <c r="H12" i="8"/>
  <c r="H16" i="8"/>
  <c r="H17" i="8"/>
  <c r="H6" i="8"/>
  <c r="C18" i="8"/>
  <c r="D18" i="8"/>
  <c r="F18" i="8"/>
  <c r="G18" i="8"/>
  <c r="E18" i="8"/>
  <c r="G23" i="4"/>
  <c r="G18" i="3"/>
  <c r="G19" i="2"/>
  <c r="G16" i="1"/>
  <c r="H39" i="8" l="1"/>
  <c r="H18" i="8"/>
  <c r="J15" i="4" l="1"/>
  <c r="I15" i="4"/>
  <c r="H15" i="4"/>
  <c r="J11" i="3"/>
  <c r="I11" i="3"/>
  <c r="H11" i="3"/>
  <c r="I8" i="1"/>
  <c r="J8" i="1"/>
  <c r="H8" i="1"/>
</calcChain>
</file>

<file path=xl/sharedStrings.xml><?xml version="1.0" encoding="utf-8"?>
<sst xmlns="http://schemas.openxmlformats.org/spreadsheetml/2006/main" count="760" uniqueCount="450">
  <si>
    <t>SR. NO.</t>
  </si>
  <si>
    <t>NAME OF THE APPLICANT/FIRM</t>
  </si>
  <si>
    <t>ADDRESS</t>
  </si>
  <si>
    <t>LIC. NO.</t>
  </si>
  <si>
    <t>CLASS OF LIC.</t>
  </si>
  <si>
    <t>RECEIPT NO.</t>
  </si>
  <si>
    <t xml:space="preserve">DATE OF RECEIPT </t>
  </si>
  <si>
    <t>GRF</t>
  </si>
  <si>
    <t>TOTAL</t>
  </si>
  <si>
    <t>Late Renewal Fee</t>
  </si>
  <si>
    <t xml:space="preserve">Licence Renewal FEE </t>
  </si>
  <si>
    <t>LATE LICENCE RENEWAL FOR THE FINANCIAL YEAR 2024 - 25 OF 'BICHOLIM TALUKA'</t>
  </si>
  <si>
    <t>SEA/24-25/00003</t>
  </si>
  <si>
    <t>SEA/24-25/00004</t>
  </si>
  <si>
    <t>SEA/24-25/00005</t>
  </si>
  <si>
    <t>SEA/24-25/00006</t>
  </si>
  <si>
    <t>A</t>
  </si>
  <si>
    <t>Shankar Angadi</t>
  </si>
  <si>
    <t>Mestawada, Vithalapur, North - Goa 403505</t>
  </si>
  <si>
    <t>H. No. 114, Sundarpeth, Bicholim, North - Goa 403504</t>
  </si>
  <si>
    <t>Rishab M. Shirodkar</t>
  </si>
  <si>
    <t>H. No. 130, Near Rolling Mill, Vathadev Sarvan, Bicholim - Goa 403504</t>
  </si>
  <si>
    <t>Jafarsaheb Hawangi</t>
  </si>
  <si>
    <t>Hanumanthappa Sharnappa Sirur</t>
  </si>
  <si>
    <t>H. No. 464, Ekta Nagar, Sarvan, Bicholim - Goa 403504</t>
  </si>
  <si>
    <t>LATE LICENCE RENEWAL FOR THE FINANCIAL YEAR 2024 - 25 OF 'QUEPEM TALUKA'</t>
  </si>
  <si>
    <t>CMA/24-25/00003</t>
  </si>
  <si>
    <t>CMA/24-25/00004</t>
  </si>
  <si>
    <t>CMA/24-25/00006</t>
  </si>
  <si>
    <t>CMA/24-25/00007</t>
  </si>
  <si>
    <t>CMA/24-25/00022</t>
  </si>
  <si>
    <t>CMA/24-25/00023</t>
  </si>
  <si>
    <t>H. No. 498, Near Sai Baba Temple, Kamral, Curchorem - Goa 403706</t>
  </si>
  <si>
    <t>Mahadevi Lakappa Talwar</t>
  </si>
  <si>
    <t>Moulikhan Gaunsakhan Saushi</t>
  </si>
  <si>
    <t>H. No. 57/3, Behind Old Panchayat, Xeldem, South - Goa 403705</t>
  </si>
  <si>
    <t>Alappa Lamani</t>
  </si>
  <si>
    <t>H. No. 18/1, Pirla, Quepem - Goa 403705</t>
  </si>
  <si>
    <t>M/s. Roshan Traders, Prop.: - Babusso Yamkar</t>
  </si>
  <si>
    <t>H. No. 180, Paddi, Barcem, South - Goa 403703</t>
  </si>
  <si>
    <t>Samir Prabhakar Raut Dessai</t>
  </si>
  <si>
    <t>H. No. 85/1, Addermordi, Assolda, Quepem - Goa 403714</t>
  </si>
  <si>
    <t>Udiksha Abhijit Shetkar</t>
  </si>
  <si>
    <t>H. No. 02, Cotto, Amona, Quepem - Goa 403705</t>
  </si>
  <si>
    <t>LATE LICENCE RENEWAL FOR THE FINANCIAL YEAR 2024 - 25 OF 'PONDA TALUKA'</t>
  </si>
  <si>
    <t>Sushant S. Parkar</t>
  </si>
  <si>
    <t>H. No. 04, Durgabhat, Ponda - Goa 403401</t>
  </si>
  <si>
    <t>PY/24-25/00004</t>
  </si>
  <si>
    <t>PY/24-25/00007</t>
  </si>
  <si>
    <t>Plot No. 308, Survey No. 308, Subdiv No. 2, Usgao, Ponda - Goa 403407</t>
  </si>
  <si>
    <t>M/s. Hindustan Foods Limited, Authorised : - Kelvin Fernandes</t>
  </si>
  <si>
    <t>Pravin Aziz Shaikh</t>
  </si>
  <si>
    <t>H. No. 188, C-73, Tisk, Ponda - Goa 403401</t>
  </si>
  <si>
    <t>PY/24-25/00015</t>
  </si>
  <si>
    <t>PY/24-25/00009</t>
  </si>
  <si>
    <t>H. No. 799, Siddeshwar Nagar, Usgao, Ponda - Goa 403401</t>
  </si>
  <si>
    <t>Prasanna Irappa Kuppelur</t>
  </si>
  <si>
    <t>PY/24-25/00013</t>
  </si>
  <si>
    <t>PY/24-25/00011</t>
  </si>
  <si>
    <t>Plot No. A-60, 61, Madkaim Industrial Estate, Marcaim, Ponda - Goa 403404</t>
  </si>
  <si>
    <t>M/s. N. H. B. Agro Industries Private Limited, Director - H. H. Buhariwala</t>
  </si>
  <si>
    <t>Pratap Krishna Haldankar</t>
  </si>
  <si>
    <t xml:space="preserve">H. No. 199, Haldam Wada, Candola, Marcel, Ponda - Goa 403107 </t>
  </si>
  <si>
    <t>LATE LICENCE RENEWAL FOR THE FINANCIAL YEAR 2024 - 25 OF 'SATTARI TALUKA'</t>
  </si>
  <si>
    <t>Krishna Vishnu Usapkar</t>
  </si>
  <si>
    <t>VIA/24-25/00007</t>
  </si>
  <si>
    <t>H. No. 29, Velguem, Sattari - Goa 403506</t>
  </si>
  <si>
    <t>VIA/24-25/00001</t>
  </si>
  <si>
    <t>M/s. Sunrise Cashew Industry, Prop.: - Sheik Altaf Ussein</t>
  </si>
  <si>
    <t>H. No. 27, Behind Higher Secondary School, Sattari - Goa 403506</t>
  </si>
  <si>
    <t xml:space="preserve"> </t>
  </si>
  <si>
    <t>VIA/24-25/00002</t>
  </si>
  <si>
    <t>M/s. Ganesh Cashews, Prop.:- Anjali Barve</t>
  </si>
  <si>
    <t>H. No. 29/1, Santrem, Valpoi - Goa 403506</t>
  </si>
  <si>
    <t>VIA/24-25/00003</t>
  </si>
  <si>
    <t>Kranti Hazare</t>
  </si>
  <si>
    <t>H. No. 47, Guleli, Ambedem, Sattari - Goa 403506</t>
  </si>
  <si>
    <t>Asst. To Trader</t>
  </si>
  <si>
    <t>VIA/24-25/00006</t>
  </si>
  <si>
    <t>H. No. 70/A, Khadki, Sattari - Goa 403506</t>
  </si>
  <si>
    <t>Premnath Ganesh Dalvi</t>
  </si>
  <si>
    <t>VIA/24-25/00008</t>
  </si>
  <si>
    <t>VIA/24-25/00009</t>
  </si>
  <si>
    <t>VIA/24-25/00010</t>
  </si>
  <si>
    <t>VIA/24-25/00011</t>
  </si>
  <si>
    <t>VIA/24-25/00012</t>
  </si>
  <si>
    <t>VIA/24-25/00013</t>
  </si>
  <si>
    <t>M/s. Gawane Group V.K.S.V.S.S. Maryadit</t>
  </si>
  <si>
    <t>Gawane, Khotode, Sattari - Goa 403506</t>
  </si>
  <si>
    <t xml:space="preserve">Abdul Rehman Mulla </t>
  </si>
  <si>
    <t>H. No. 7 I/81/F-1, Sayyed Nagar, Naya Wada, Sattari - Goa 403506</t>
  </si>
  <si>
    <t>M/s. Rane Cashew Industry, Prop.: Vishwajit Krishna Rao Rane</t>
  </si>
  <si>
    <t>Saleli, Sattari - Goa</t>
  </si>
  <si>
    <t>Plot No. 23, Honda IDC, Honda, Sattari - Goa 403506</t>
  </si>
  <si>
    <t>M/s. Haldankar Cashew Industries, Prop.: - Nitin Haldankar</t>
  </si>
  <si>
    <t>M/s. Saguna Cashew Industry, Prop.: - Anant Sawant</t>
  </si>
  <si>
    <t>H. No. 47, Koparde, Sattari - Goa 403506</t>
  </si>
  <si>
    <t>M/s. Dattaprasad Cashew Industry, Prop.: - Sachin Prabhu</t>
  </si>
  <si>
    <t>Podocem, Sattari - Goa 403506</t>
  </si>
  <si>
    <t>LATE LICENCE RENEWAL FOR THE FINANCIAL YEAR 2024 - 25 OF 'SALCETE TALUKA'</t>
  </si>
  <si>
    <t>NAME OF TALUKA</t>
  </si>
  <si>
    <t>CLASS OF REGISTRATION</t>
  </si>
  <si>
    <t>ASSTT. TO TRADER</t>
  </si>
  <si>
    <t>"A" COMM.</t>
  </si>
  <si>
    <t>"A" CLASS</t>
  </si>
  <si>
    <t>"B" CLASS</t>
  </si>
  <si>
    <t>"C" CLASS</t>
  </si>
  <si>
    <t>Salcete</t>
  </si>
  <si>
    <t>Marmugao</t>
  </si>
  <si>
    <t>Quepem</t>
  </si>
  <si>
    <t>Sanguem</t>
  </si>
  <si>
    <t>Dharbandora</t>
  </si>
  <si>
    <t>Canacona</t>
  </si>
  <si>
    <t>Ponda</t>
  </si>
  <si>
    <t>Bardez</t>
  </si>
  <si>
    <t>Tiswadi</t>
  </si>
  <si>
    <t>Pernem</t>
  </si>
  <si>
    <t>Bicholim</t>
  </si>
  <si>
    <t>Sattari</t>
  </si>
  <si>
    <t xml:space="preserve">RENEWAL OF REGISTRATION FOR MARKET YEAR 2024 - 2025 </t>
  </si>
  <si>
    <t xml:space="preserve">TALUKAWISE MARKET FUNCTIONARIES APPLIED FOR LATE </t>
  </si>
  <si>
    <t>Class of Trader</t>
  </si>
  <si>
    <t>No. of Lic.</t>
  </si>
  <si>
    <t>A Class Trader</t>
  </si>
  <si>
    <t>B Class Trader</t>
  </si>
  <si>
    <t>C Class Trader</t>
  </si>
  <si>
    <t>Asstt. To Trader</t>
  </si>
  <si>
    <t>Total</t>
  </si>
  <si>
    <t>LATE RENEWAL REGISTRATION FEE FOR MARKET YEAR</t>
  </si>
  <si>
    <t>2024 - 2025</t>
  </si>
  <si>
    <t>P.Neelkantesha</t>
  </si>
  <si>
    <t>MAA/24-25/00001</t>
  </si>
  <si>
    <t>Minguel Andrade</t>
  </si>
  <si>
    <t>MAA/24-25/00002</t>
  </si>
  <si>
    <t>Mirasab Mahamadashiaj Sanadi</t>
  </si>
  <si>
    <t>MAA/24-25/00003</t>
  </si>
  <si>
    <t>Abdul Vahab Bochalli</t>
  </si>
  <si>
    <t>MAA/24-25/00004</t>
  </si>
  <si>
    <t>Suleman Maldar</t>
  </si>
  <si>
    <t>MAA/24-25/00005</t>
  </si>
  <si>
    <t>MAA/24-25/00006</t>
  </si>
  <si>
    <t>Kumar Kallappa Shiraganvi</t>
  </si>
  <si>
    <t>MAA/24-25/00007</t>
  </si>
  <si>
    <t>Afzal Kamruddin Karajgi</t>
  </si>
  <si>
    <t>MAA/24-25/00008</t>
  </si>
  <si>
    <t>Imran Khan Mahaboob Alikhan</t>
  </si>
  <si>
    <t>MAA/24-25/00009</t>
  </si>
  <si>
    <t>Abdul Gafur Akki</t>
  </si>
  <si>
    <t>MAA/24-25/00010</t>
  </si>
  <si>
    <t>Devdatt Sharma</t>
  </si>
  <si>
    <t>MAA/24-25/00011</t>
  </si>
  <si>
    <t>Laxman K. Katti</t>
  </si>
  <si>
    <t>MAA/24-25/00012</t>
  </si>
  <si>
    <t>Usman Sattar Sadekar</t>
  </si>
  <si>
    <t>MAA/24-25/00013</t>
  </si>
  <si>
    <t>Mohammedkhasim Kittur</t>
  </si>
  <si>
    <t>MAA/24-25/00014</t>
  </si>
  <si>
    <t>MAA/24-25/00016</t>
  </si>
  <si>
    <t>MAA/24-25/00018</t>
  </si>
  <si>
    <t>MAA/24-25/00020</t>
  </si>
  <si>
    <t>MAA/24-25/00022</t>
  </si>
  <si>
    <t>Pramod Ganesh Naik</t>
  </si>
  <si>
    <t>MAA/24-25/00023</t>
  </si>
  <si>
    <t>MAA/24-25/00024</t>
  </si>
  <si>
    <t>MAA/24-25/00025</t>
  </si>
  <si>
    <t>MAA/24-25/00028</t>
  </si>
  <si>
    <t>MAA/24-25/00029</t>
  </si>
  <si>
    <t>MAA/24-25/00030</t>
  </si>
  <si>
    <t>Habibsab Rajasab Narangui</t>
  </si>
  <si>
    <t>MAA/24-25/00032</t>
  </si>
  <si>
    <t>Pravin Malli</t>
  </si>
  <si>
    <t>MAA/24-25/00033</t>
  </si>
  <si>
    <t>MAA/24-25/00034</t>
  </si>
  <si>
    <t>MAA/24-25/00036</t>
  </si>
  <si>
    <t>MAA/24-25/00037</t>
  </si>
  <si>
    <t>MAA/24-25/00039</t>
  </si>
  <si>
    <t>MAA/24-25/00040</t>
  </si>
  <si>
    <t>Johnson Jose Fernandes</t>
  </si>
  <si>
    <t>C</t>
  </si>
  <si>
    <t>MAA/24-25/00042</t>
  </si>
  <si>
    <t>Sarvesh C. Kavlekar</t>
  </si>
  <si>
    <t>MAA/24-25/00043</t>
  </si>
  <si>
    <t>H. No. 86, Aquem Alto, Salcete, Margao - Goa 403601</t>
  </si>
  <si>
    <t xml:space="preserve">H. No. 1/578, Comba, Central Cuncolim, Salcete - Goa </t>
  </si>
  <si>
    <t>M/s. Niraj Milk &amp; Milk Products, Prop.: - Nilesh Shetye</t>
  </si>
  <si>
    <t>H.No. L- 263, Gogal Housing Board, Margao - Goa 403601</t>
  </si>
  <si>
    <t xml:space="preserve">M/s. Keni Marketing, Prop.: - Vinod Keni </t>
  </si>
  <si>
    <t>H. No. 553, Orel, Near Assolna Church, Assolna, Salcete - Goa 403701</t>
  </si>
  <si>
    <t>1/36 B, Shop No. 8, Gaura Vaddo, Calangute North Goa 403801</t>
  </si>
  <si>
    <t>M/s. Venkateshwara Hatcheries Private Limited, Deputy General Manager: - Thandapani P</t>
  </si>
  <si>
    <t>M/s. Govind Milk &amp; Milk Products Pvt. Ltd., Authorised: - Gajanan Ghulanawar</t>
  </si>
  <si>
    <t>Basarge, Budruk, Kolhapur - Maharashtra 416506</t>
  </si>
  <si>
    <t>G-69, MIDC, Gokul Shirgaon, Kolhapur Maharashtra 416234</t>
  </si>
  <si>
    <t>M/s. Mehta Dairies</t>
  </si>
  <si>
    <t>H. No. EWS, 83, Gogal, Margao - Goa 403601</t>
  </si>
  <si>
    <t>H. No. LIG - 462, Housing Board, Rundamol, Dovorlim, Salcete - Goa 403601</t>
  </si>
  <si>
    <t>M/s. Achyut Cashew Factory, Prop.: - Achyut Zantye</t>
  </si>
  <si>
    <t>M/s. Zantye Retails, Prop.: - Swapnil Zantye</t>
  </si>
  <si>
    <t>H. No. 8, Phatarwada, Tulas, Sindhudurga - Maharashtra 416515</t>
  </si>
  <si>
    <t>H. No. 10, Phatarwada, Tulas, Sindhudurga - Maharashtra 416515</t>
  </si>
  <si>
    <t>M/s. Goa Kaju, Prop:- Daya Rama</t>
  </si>
  <si>
    <t xml:space="preserve">Shop No. 3, H. No. 92/D.F.D. Complex, Novangully, Varca, South - Goa </t>
  </si>
  <si>
    <t xml:space="preserve">M/s. Sagar Kaju House, Prop:- Punma Ram Dewasi </t>
  </si>
  <si>
    <t>Shop No. 1&amp; 2, House No. 172/B, Calvaddo, Varca, Salcete - Goa</t>
  </si>
  <si>
    <t>M/s. Navelkar Enterprises, Prop.: - Gurudas Navelkar</t>
  </si>
  <si>
    <t>H. No. 98/A/3, Anandi Dip, Ganea Vaddo, Assolna, Salcete - Goa 403701</t>
  </si>
  <si>
    <t>H. No. 598, Talebhand, Aquem, Margao, Salcete - Goa 403701</t>
  </si>
  <si>
    <t>Belgaum Dist. Co-op. Milk Producers Societ's Union Limited, Managing Director - Krishnappa M.</t>
  </si>
  <si>
    <t>Mahantesh Nagar, Belagavi - 590017</t>
  </si>
  <si>
    <t xml:space="preserve">M/s. Mahalaxmi Kaju Palace, Prop:- Dala Ram </t>
  </si>
  <si>
    <t>Shop No. 1, Near Ground Colva, Colva Salcete Goa 403708</t>
  </si>
  <si>
    <t>CMA/24-25/00002</t>
  </si>
  <si>
    <t>Sapna Nagappa Naik</t>
  </si>
  <si>
    <t>Ghanemorad, Xeldem, Quepem - Goa 403706</t>
  </si>
  <si>
    <t>M/s. Desai Cashew Nuts, Prop:- Kalu Ram Dewasi</t>
  </si>
  <si>
    <t>Flat No. B-5, F.F. Parque Housing Society, 4th Ward Colva, South- Goa 403708</t>
  </si>
  <si>
    <t>H.No. 339, Antonio Caitano Pacheco, Road Borda, Margao - Goa 403701</t>
  </si>
  <si>
    <t>F/1, D-2, Block, Ocean Retail Site, Police Station Road, Infront of SBI Bank, Colva Salcete Goa 403507</t>
  </si>
  <si>
    <t>H.No. 5/249/A, Pairaband, Cuncolim, Salcete- Goa 403507</t>
  </si>
  <si>
    <t>M/s. Reliance Retail Limited, Power of Attorney:- Harshal Ghodke</t>
  </si>
  <si>
    <t>Cidade Com, Nh 17, Alto Porvorim, Bardez, Mall De Goa, Survey No. 73/1, Nova Goa 403521</t>
  </si>
  <si>
    <t>H. No. 197, Sirvodem, Margao - Goa 403601</t>
  </si>
  <si>
    <t>H. No. 6, Borda, Margao, Salcete - Goa 403601</t>
  </si>
  <si>
    <t>H. No. 927/196, Athani Road, Mangasulli, Belgaum - Karnataka 591234</t>
  </si>
  <si>
    <t>H. No. 146, Khari Waddo, Marmugao - Goa 403803</t>
  </si>
  <si>
    <t>H. No. RH-03, Studio Apptt., Near Datta Mandir, Housing Board, Margao - Goa 403601</t>
  </si>
  <si>
    <t>H. No. P/61(4), Ward VI, Rumdamol, Davorlim, Salcete - Goa 403601</t>
  </si>
  <si>
    <t>H.No. LIG 357, Housing Board, Rumdamol, Davorlim Salcete Goa 403601</t>
  </si>
  <si>
    <t>H.No. LIG 465, Housing Board, Rumdamol, Davorlim Salcete Goa 403601</t>
  </si>
  <si>
    <t>Indira Appts, B, Comba, Margao - Goa 403601</t>
  </si>
  <si>
    <t>H.No. SF-623, 2nd Floor, Housing Board, Rumdamol, Davorlim Salcete Goa 403601</t>
  </si>
  <si>
    <t>M/s. Udaya R. S. Talaulikar &amp; Co., Prop.: - Samarth Talaulikar</t>
  </si>
  <si>
    <t>H. No. 1304, Rukmini, Maruti Mandir Road, Vidyanagar, Aquem, South - Goa 403601</t>
  </si>
  <si>
    <t>LATE LICENCE RENEWAL FOR THE FINANCIAL YEAR 2024 - 25 OF 'CANACONA TALUKA'</t>
  </si>
  <si>
    <t>Yogesh Narayan Pagi</t>
  </si>
  <si>
    <t>H. No. 940, Welwada, Poinguinim, Canacona - Goa 403702</t>
  </si>
  <si>
    <t>CAA/24-25/00001</t>
  </si>
  <si>
    <t>CAA/24-25/00002</t>
  </si>
  <si>
    <t>Nabi Yusuf Shaikh</t>
  </si>
  <si>
    <t>CAA/24-25/00003</t>
  </si>
  <si>
    <t>H. No. 231, Cajumol, Saleri, Khola, Canacona - Goa 403702</t>
  </si>
  <si>
    <t>H. No. 119, Sheller, Chaudi, Canacona - Goa 403702</t>
  </si>
  <si>
    <t>Vijaya P. Naique</t>
  </si>
  <si>
    <t>Ijaz Ahamed B. Mulla</t>
  </si>
  <si>
    <t>H. No. 1453, Mastimol, Canacona Goa 403702</t>
  </si>
  <si>
    <t>CAA/24-25/00005</t>
  </si>
  <si>
    <t>CAA/24-25/00006</t>
  </si>
  <si>
    <t>H. No. 165, Behind Governemnt Health Centre, Canacona Goa 403702</t>
  </si>
  <si>
    <t>Salim Javed Kadarsab Sarad</t>
  </si>
  <si>
    <t>Malik Daval Khan</t>
  </si>
  <si>
    <t>CAA/24-25/00007</t>
  </si>
  <si>
    <t>H. No. 14/A, Pansulem, Canacona, Goa 403702</t>
  </si>
  <si>
    <t>Mohamodasab Mulla</t>
  </si>
  <si>
    <t>H. No. 10/X-70, Bhatpal, Canacona - Goa 403702</t>
  </si>
  <si>
    <t>CAA/24-25/00008</t>
  </si>
  <si>
    <t>Jilani Mahmad Sharif Mulagund</t>
  </si>
  <si>
    <t>H. No. 1951, Mastimol, Canacona, Gos 403702</t>
  </si>
  <si>
    <t>CAA/24-25/00009</t>
  </si>
  <si>
    <t>Zameer Ahmad Baligar</t>
  </si>
  <si>
    <t>H. No. 10/X-78, Dupyamol, Shristhal, Canacona - Goa 403702</t>
  </si>
  <si>
    <t>LATE LICENCE RENEWAL FOR THE FINANCIAL YEAR 2024 - 25 OF 'BARDEZ TALUKA'</t>
  </si>
  <si>
    <t>Deeplaxmi Dina Velip</t>
  </si>
  <si>
    <t>H. No. 315, Paraymol, Khola, Canacona - Goa 403702</t>
  </si>
  <si>
    <t>CAA/24-25/00010</t>
  </si>
  <si>
    <t>CAA/24-25/00016</t>
  </si>
  <si>
    <t>LATE LICENCE RENEWAL FOR THE FINANCIAL YEAR 2024 - 25 OF 'MARMUGAO TALUKA'</t>
  </si>
  <si>
    <t>M/s. Goa Bagyatdar S.K.V Sty. Ltd</t>
  </si>
  <si>
    <t>PMS/001/24-25</t>
  </si>
  <si>
    <t>Bagayatdar Bhavan Ponda-Goa 403401</t>
  </si>
  <si>
    <t>LATE LICENCE RENEWAL FOR THE FINANCIAL YEAR 2024 - 25 OF 'TISWADI TALUKA'</t>
  </si>
  <si>
    <t>MSA/24-25/00064</t>
  </si>
  <si>
    <t>MSA/24-25/00208</t>
  </si>
  <si>
    <t>MSA/24-25/00354</t>
  </si>
  <si>
    <t>MSA/24-25/00355</t>
  </si>
  <si>
    <t>MSA/24-25/00424</t>
  </si>
  <si>
    <t>MSA/24-25/00425</t>
  </si>
  <si>
    <t>MSA/24-25/00430</t>
  </si>
  <si>
    <t>MSA/24-25/00456</t>
  </si>
  <si>
    <t>MSA/24-25/00458</t>
  </si>
  <si>
    <t>MSA/24-25/00459</t>
  </si>
  <si>
    <t>MSA/24-25/00460</t>
  </si>
  <si>
    <t>MSA/24-25/00462</t>
  </si>
  <si>
    <t>MSA/24-25/00463</t>
  </si>
  <si>
    <t>MSA/24-25/00467</t>
  </si>
  <si>
    <t>MSA/24-25/00469</t>
  </si>
  <si>
    <t>MSA/24-25/00472</t>
  </si>
  <si>
    <t>Mangal Mohan Kurtikar</t>
  </si>
  <si>
    <t>Noor Ahmed Eliputi</t>
  </si>
  <si>
    <t>Kanta Shripad Sawant</t>
  </si>
  <si>
    <t>Vanidevi Traders</t>
  </si>
  <si>
    <t>Namdev Seetaram Naik</t>
  </si>
  <si>
    <t>Imtiaz Bepari</t>
  </si>
  <si>
    <t>Mushtak Husain Khatib</t>
  </si>
  <si>
    <t>Shameer Maktum Bepari</t>
  </si>
  <si>
    <t>Mohamed Shaikh</t>
  </si>
  <si>
    <t>M/s. Royal Kaju, Prop.: - Prem Singh</t>
  </si>
  <si>
    <t>Ground Floor G/S/16, Rani Pramila Arcade, 18th June Road, Panjim - North Goa 403001</t>
  </si>
  <si>
    <t>M/S. Bhavani Traders, Prop.: - Hadmanaram Bhatti</t>
  </si>
  <si>
    <t>H. No. 549, G1, Bhatti Niwas, Odlembhat, Taleigao, Caranzalem, Goa 403002</t>
  </si>
  <si>
    <t>M/s. V. M. Marketing Prop.: - Jaferali Abdul Munaf Sirkhawas</t>
  </si>
  <si>
    <t>H. No. L-41, Housing Board Colony, Penha De France, Porvorim Goa</t>
  </si>
  <si>
    <t>M/s. Farm Fresh Fruits &amp; Vegetables, Prop.: - Riyaz Ahamd Patayatha</t>
  </si>
  <si>
    <t>Flat No. 3, Sapana Height, St. Inez, Panaji - Goa 403001</t>
  </si>
  <si>
    <t>H. No. B/219,4, Near Dargah, Ramnagar, Reis Magos, Betim - Goa 403101</t>
  </si>
  <si>
    <t xml:space="preserve">Shirdona Nagavati Temple, Tiswadi - Goa  </t>
  </si>
  <si>
    <t>H. No. 458, Virlosa Wada, Britona, Bardez Penha De France, North Goa - 403101</t>
  </si>
  <si>
    <t>Kullagar Tonca Caranzale Goa</t>
  </si>
  <si>
    <t>M/s. Goa State Horticultural Co. Ltd</t>
  </si>
  <si>
    <t>M/s. Chamunda Traders, Prop.: - Dinesh Dhond</t>
  </si>
  <si>
    <t>H. No. 407, Dardovele Bhat, Tiswadi - Goa  403108</t>
  </si>
  <si>
    <t>H. No. 407, Dando Waddo, Goa Velha, Goa 403108</t>
  </si>
  <si>
    <t>Shripad Kanta Sawant</t>
  </si>
  <si>
    <t>H. No. 923/38, 20, Point Programme, Socorro Goa 403501</t>
  </si>
  <si>
    <t>H. No. 364, Daktem Bhat, Dongirim, Mandur Tiswadi North Goa - 403104</t>
  </si>
  <si>
    <t>H. No. 142, Near Dargah, Ramnagar, Reis Magos, Betim - Goa 403101</t>
  </si>
  <si>
    <t>Nilkant Ramnath Halarnkar</t>
  </si>
  <si>
    <t>Anuj Ajit Mandrekar</t>
  </si>
  <si>
    <t>Hazratali C. Narangi</t>
  </si>
  <si>
    <t>Shrikant Arjun Morajkar</t>
  </si>
  <si>
    <t>Tajmulla Khan Pathan</t>
  </si>
  <si>
    <t>Lavchandra Vinayak Sawant</t>
  </si>
  <si>
    <t>Chandrakant Namdev Tendulkar</t>
  </si>
  <si>
    <t>Tukaram Raosaheb Londe</t>
  </si>
  <si>
    <t>Vishnu Madhu Naik</t>
  </si>
  <si>
    <t>Ludger Joseph Dcruz</t>
  </si>
  <si>
    <t>Yogeshwar Ganpat Tamonkar</t>
  </si>
  <si>
    <t>Kavita Subodh Naik</t>
  </si>
  <si>
    <t>Yeshwant Ramchandra Onskar</t>
  </si>
  <si>
    <t>Urmila Ulhas Narvekar</t>
  </si>
  <si>
    <t>Vasudev N. Pawar</t>
  </si>
  <si>
    <t>Laxmikant S. Walke</t>
  </si>
  <si>
    <t>Prashant Shivnath Walke</t>
  </si>
  <si>
    <t>Agencia Agro</t>
  </si>
  <si>
    <t>Soham Agro Enteprises</t>
  </si>
  <si>
    <t>Nayani Narendra Asnodkar</t>
  </si>
  <si>
    <t>Suban Lingedarcoop</t>
  </si>
  <si>
    <t>Sanaulla Sayyad</t>
  </si>
  <si>
    <t>Suvarna Bhiva Kerkar</t>
  </si>
  <si>
    <t>Ashok Agro Products</t>
  </si>
  <si>
    <t>Armino Braganza</t>
  </si>
  <si>
    <t>Vikram Hariba Patil</t>
  </si>
  <si>
    <t>Sadashiv Raghudas Natekar</t>
  </si>
  <si>
    <t>MSA/24-25/00065</t>
  </si>
  <si>
    <t>MSA/24-25/00120</t>
  </si>
  <si>
    <t>MSA/24-25/00119</t>
  </si>
  <si>
    <t>MSA/24-25/00141</t>
  </si>
  <si>
    <t>MSA/24-25/00142</t>
  </si>
  <si>
    <t>MSA/24-25/00178</t>
  </si>
  <si>
    <t>MSA/24-25/00180</t>
  </si>
  <si>
    <t>MSA/24-25/00207</t>
  </si>
  <si>
    <t>MSA/24-25/00225</t>
  </si>
  <si>
    <t>MSA/24-25/00259</t>
  </si>
  <si>
    <t>MSA/24-25/00260</t>
  </si>
  <si>
    <t>MSA/24-25/00261</t>
  </si>
  <si>
    <t>MSA/24-25/00312</t>
  </si>
  <si>
    <t>MSA/24-25/00368</t>
  </si>
  <si>
    <t>MSA/24-25/00370</t>
  </si>
  <si>
    <t>MSA/24-25/00384</t>
  </si>
  <si>
    <t>MSA/24-25/00388</t>
  </si>
  <si>
    <t>MSA/24-25/00423</t>
  </si>
  <si>
    <t>MSA/24-25/00433</t>
  </si>
  <si>
    <t>MSA/24-25/00434</t>
  </si>
  <si>
    <t>MSA/24-25/00437</t>
  </si>
  <si>
    <t>MSA/24-25/00438</t>
  </si>
  <si>
    <t>MSA/24-25/00440</t>
  </si>
  <si>
    <t>MSA/24-25/00441</t>
  </si>
  <si>
    <t>MSA/24-25/00442</t>
  </si>
  <si>
    <t>MSA/24-25/00443</t>
  </si>
  <si>
    <t>MSA/24-25/00444</t>
  </si>
  <si>
    <t>MSA/24-25/00446</t>
  </si>
  <si>
    <t>MSA/24-25/00447</t>
  </si>
  <si>
    <t>MSA/24-25/00448</t>
  </si>
  <si>
    <t>MSA/24-25/00449</t>
  </si>
  <si>
    <t>MSA/24-25/00450</t>
  </si>
  <si>
    <t>MSA/24-25/00451</t>
  </si>
  <si>
    <t>MSA/24-25/00452</t>
  </si>
  <si>
    <t>MSA/24-25/00453</t>
  </si>
  <si>
    <t>MSA/24-25/00454</t>
  </si>
  <si>
    <t>MSA/24-25/00455</t>
  </si>
  <si>
    <t>MSA/24-25/00464</t>
  </si>
  <si>
    <t>MSA/24-25/00465</t>
  </si>
  <si>
    <t>MSA/24-25/00466</t>
  </si>
  <si>
    <t>MSA/24-25/00445</t>
  </si>
  <si>
    <t>MSA/24-25/00457</t>
  </si>
  <si>
    <t>MSA/24-25/00461</t>
  </si>
  <si>
    <t>MSA/24-25/00470</t>
  </si>
  <si>
    <t>MSA/24-25/00439</t>
  </si>
  <si>
    <t>Sharuk Khan Tilavalli</t>
  </si>
  <si>
    <t>Priti Manoj Walke</t>
  </si>
  <si>
    <t>Arti Palyekar</t>
  </si>
  <si>
    <t>Meiboobsab B. Dhundashi</t>
  </si>
  <si>
    <t>Hospet Galli, Ward No. 4, Ikal, Bagalkot, Karnataka 587125</t>
  </si>
  <si>
    <t>H. No. 249, Angod, Mapusa - Goa 403507</t>
  </si>
  <si>
    <t>M/s. Kashinath Ramchandra Prabhu And Sons, Prop.: - Vaikunth Prabhu</t>
  </si>
  <si>
    <t>H. No. 150/6, Tar Wado, Colvale, Bardez Goa 403513</t>
  </si>
  <si>
    <t>E-229, Khorlim, Nr. Chandrakant Garage, Mapusa 403507</t>
  </si>
  <si>
    <t>M/s. Lairaee Sales, Prop.: - Premanand Ghatwal</t>
  </si>
  <si>
    <t>H. No. 693/3, Atta Fondom, Moira, Bardez - Goa 403507</t>
  </si>
  <si>
    <t>B-16, Near Vithoba Temple / Near Saiprasad Temple, Betim Bardez- Goa 403507</t>
  </si>
  <si>
    <t>M/s. Aman Chicken Center, Prop.: - Rekha G. Bhousle</t>
  </si>
  <si>
    <t>959, At Post Hingaon, Sangli Maharashtra</t>
  </si>
  <si>
    <t>H.No. 190, Canca Vaddo Cunchelim, Mapusa Goa</t>
  </si>
  <si>
    <t>H.No. 63 Bhuttki, vaddo Socorro Porvorim Goa</t>
  </si>
  <si>
    <t>H.No. 384, Danda Waddo, Marna, Siolim- Goa</t>
  </si>
  <si>
    <t>CAA/24-25/00004</t>
  </si>
  <si>
    <t>H. No. 142, Mastimol, Canacona - Goa 403702</t>
  </si>
  <si>
    <t>Vishnu Ranga Chawan</t>
  </si>
  <si>
    <t>H. No. 71/B1, Peddem, Mapusa - Goa 403507</t>
  </si>
  <si>
    <t>H. No. S-24, Sonarbhat, Opp State Bank, Verem, Reis Magos - Goa 403101</t>
  </si>
  <si>
    <t xml:space="preserve">M/s. Dilip &amp; Company, Prop.: - Mahendra Purohit </t>
  </si>
  <si>
    <t>H. No. 365, Nr. Baba Garage, Khalapwaddo, Canca North Goa 403510</t>
  </si>
  <si>
    <t>H. No. 6/53/D, Gaunsa Waddo, Near Chapal, Mapusa - Goa 403507</t>
  </si>
  <si>
    <t>H. No. L-46, Garden Housin Board Colony, Alto Betim, Penha De France, Porvorim - Goa 403521</t>
  </si>
  <si>
    <t>Chandrakant Laximan Haldankar</t>
  </si>
  <si>
    <t>H. No. 163, Calvim, Aldona, Carona - Goa 403523</t>
  </si>
  <si>
    <t>H. No. 54/2, Nagin Waddo, Near Sateri Temple, Paliem, Ucassaim - Goa 403507</t>
  </si>
  <si>
    <t>Eden Garden, Flat No. A-2, Ansebhat, Behind Poornima Hotel, Bardez - Goa 403507</t>
  </si>
  <si>
    <t>M/S Sampatrao Deshmuk Co-Operative Milk Union Limited, Prop.: - Prakash Mankar</t>
  </si>
  <si>
    <t>Keshav Shambhu Palyekar</t>
  </si>
  <si>
    <t>H. No. 423, dabholwada, Shapora, Anjuna - Goa 403509</t>
  </si>
  <si>
    <t>Pumala Ucassaim Bardez Goa 403507</t>
  </si>
  <si>
    <t>206, Iind Floor, Kovlekar Tower Housing Cooperative Society, Khorlim, Mapusa Goa 403507</t>
  </si>
  <si>
    <t>M/s. Samidha Traders, Prop.: - Samidha Patkar</t>
  </si>
  <si>
    <t>Abdul Aziz Abdul Kadar Saikalgar</t>
  </si>
  <si>
    <t>H. No. 1/276/C, Kumarwaddo, Xelpem, Duler, Mapusa - Goa 403507</t>
  </si>
  <si>
    <t>H.No. 678, Vailo Vaddo, Badem, Assagao, Bardez North Goa 403509</t>
  </si>
  <si>
    <t>H. No. 1750, Sorato, Anjuna, Bardez Goa 403509</t>
  </si>
  <si>
    <t>H. No. 216, Angod Wado, Mapusa - Goa 403507</t>
  </si>
  <si>
    <t>F. No. 5, G-4, Olympus Apartment, Khorlim, Mapusa - Goa 403507</t>
  </si>
  <si>
    <t>Raghukul, 16-A-10, Khorlim, Mapusa Goa 403507</t>
  </si>
  <si>
    <t>H. No. E/5, 11/B, Taliwada, Mapusa Goa 403507</t>
  </si>
  <si>
    <t>H. No. 15, Taliwada, Mapusa Goa 403507</t>
  </si>
  <si>
    <t>Omkar Ulhas Narvekar</t>
  </si>
  <si>
    <t>H. No. 2, Ppunchsill Nagar, Torse, Pernem - Goa 403512</t>
  </si>
  <si>
    <t>M/s. Sonam Industries, Prop:- Shri Yogendara Sadani</t>
  </si>
  <si>
    <t>Plot No. 21, Pilerne Industrial Estate, Pilerne, North Goa 403511</t>
  </si>
  <si>
    <t>H.No. 127/6, Vaddo, Colvale Bardez North Goa 403513</t>
  </si>
  <si>
    <t>M/s. Avni Dry Fruits, Prop.: - Laxman Sadekar</t>
  </si>
  <si>
    <t>M/s. Wala Enterprises, Prop.: - Laxmikant S. Walke</t>
  </si>
  <si>
    <t>H. No. 343/9, Sai-Jayam, E-19, Ganeshpuri Housing Board Colony, Mapusa - Goa 403507</t>
  </si>
  <si>
    <t>Jayanti Shivanath Walke</t>
  </si>
  <si>
    <t>NEW</t>
  </si>
  <si>
    <t>MSA/24-25/00473</t>
  </si>
  <si>
    <t>Uzaif Shakeel Ahmed Bagalkoti</t>
  </si>
  <si>
    <t>MSA/24-25/00474</t>
  </si>
  <si>
    <t>30-04-202</t>
  </si>
  <si>
    <t>Eternal Bliss, Flat SF-204, Near Football Ground, Mapusa - Goa 403507</t>
  </si>
  <si>
    <t>Niyazi Ibrahim Mahamad Khan</t>
  </si>
  <si>
    <t xml:space="preserve">Bardez Goa </t>
  </si>
  <si>
    <t xml:space="preserve">Tiswadi - Goa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</si>
</sst>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/>
    <xf numFmtId="0" fontId="7" fillId="0" borderId="1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1" fontId="7" fillId="0" borderId="1" xfId="0" applyNumberFormat="1" applyFont="1" applyBorder="1"/>
    <xf numFmtId="1" fontId="7" fillId="0" borderId="12" xfId="0" applyNumberFormat="1" applyFont="1" applyBorder="1"/>
    <xf numFmtId="1" fontId="7" fillId="0" borderId="13" xfId="0" applyNumberFormat="1" applyFont="1" applyBorder="1"/>
    <xf numFmtId="1" fontId="7" fillId="0" borderId="14" xfId="0" applyNumberFormat="1" applyFont="1" applyBorder="1"/>
    <xf numFmtId="1" fontId="0" fillId="0" borderId="0" xfId="0" applyNumberFormat="1"/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2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right" vertical="center" wrapText="1"/>
    </xf>
    <xf numFmtId="1" fontId="2" fillId="0" borderId="12" xfId="0" applyNumberFormat="1" applyFont="1" applyBorder="1" applyAlignment="1">
      <alignment horizontal="right" vertical="center"/>
    </xf>
    <xf numFmtId="1" fontId="2" fillId="0" borderId="16" xfId="0" applyNumberFormat="1" applyFont="1" applyBorder="1" applyAlignment="1">
      <alignment horizontal="right" vertical="center"/>
    </xf>
    <xf numFmtId="1" fontId="3" fillId="0" borderId="18" xfId="0" applyNumberFormat="1" applyFont="1" applyBorder="1" applyAlignment="1">
      <alignment horizontal="right" vertical="center"/>
    </xf>
    <xf numFmtId="0" fontId="9" fillId="0" borderId="0" xfId="0" applyFont="1"/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/>
    </xf>
    <xf numFmtId="1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right" vertical="center"/>
    </xf>
    <xf numFmtId="14" fontId="2" fillId="0" borderId="13" xfId="0" applyNumberFormat="1" applyFont="1" applyBorder="1" applyAlignment="1">
      <alignment horizontal="right"/>
    </xf>
    <xf numFmtId="0" fontId="3" fillId="0" borderId="19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25" xfId="0" applyFont="1" applyBorder="1" applyAlignment="1">
      <alignment horizontal="center" vertical="center" wrapText="1"/>
    </xf>
    <xf numFmtId="14" fontId="2" fillId="0" borderId="2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1" fontId="7" fillId="0" borderId="28" xfId="0" applyNumberFormat="1" applyFont="1" applyBorder="1"/>
    <xf numFmtId="0" fontId="7" fillId="0" borderId="28" xfId="0" applyFont="1" applyBorder="1"/>
    <xf numFmtId="0" fontId="3" fillId="0" borderId="1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14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2" fillId="0" borderId="11" xfId="0" applyFont="1" applyBorder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25" xfId="0" applyFont="1" applyBorder="1"/>
    <xf numFmtId="0" fontId="8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02E97-BE3F-45C3-8CDA-705A434DE7D1}">
  <dimension ref="A1:H42"/>
  <sheetViews>
    <sheetView tabSelected="1" workbookViewId="0">
      <selection activeCell="K5" sqref="K5"/>
    </sheetView>
  </sheetViews>
  <sheetFormatPr defaultRowHeight="14.5" x14ac:dyDescent="0.35"/>
  <cols>
    <col min="1" max="1" width="6.26953125" customWidth="1"/>
    <col min="2" max="2" width="14.54296875" customWidth="1"/>
    <col min="3" max="3" width="10.26953125" customWidth="1"/>
    <col min="4" max="4" width="12.1796875" customWidth="1"/>
    <col min="5" max="5" width="11" customWidth="1"/>
    <col min="6" max="6" width="11.26953125" customWidth="1"/>
    <col min="7" max="7" width="11.81640625" customWidth="1"/>
    <col min="8" max="8" width="10.26953125" customWidth="1"/>
  </cols>
  <sheetData>
    <row r="1" spans="1:8" ht="22.5" customHeight="1" x14ac:dyDescent="0.35">
      <c r="A1" s="111" t="s">
        <v>120</v>
      </c>
      <c r="B1" s="111"/>
      <c r="C1" s="111"/>
      <c r="D1" s="111"/>
      <c r="E1" s="111"/>
      <c r="F1" s="111"/>
      <c r="G1" s="111"/>
      <c r="H1" s="111"/>
    </row>
    <row r="2" spans="1:8" ht="23.5" x14ac:dyDescent="0.35">
      <c r="A2" s="111" t="s">
        <v>119</v>
      </c>
      <c r="B2" s="111"/>
      <c r="C2" s="111"/>
      <c r="D2" s="111"/>
      <c r="E2" s="111"/>
      <c r="F2" s="111"/>
      <c r="G2" s="111"/>
      <c r="H2" s="111"/>
    </row>
    <row r="3" spans="1:8" ht="15" thickBot="1" x14ac:dyDescent="0.4"/>
    <row r="4" spans="1:8" ht="17" x14ac:dyDescent="0.35">
      <c r="A4" s="112" t="s">
        <v>0</v>
      </c>
      <c r="B4" s="114" t="s">
        <v>100</v>
      </c>
      <c r="C4" s="114" t="s">
        <v>101</v>
      </c>
      <c r="D4" s="114"/>
      <c r="E4" s="114"/>
      <c r="F4" s="114"/>
      <c r="G4" s="114" t="s">
        <v>102</v>
      </c>
      <c r="H4" s="116" t="s">
        <v>8</v>
      </c>
    </row>
    <row r="5" spans="1:8" ht="34" x14ac:dyDescent="0.35">
      <c r="A5" s="113"/>
      <c r="B5" s="115"/>
      <c r="C5" s="32" t="s">
        <v>103</v>
      </c>
      <c r="D5" s="32" t="s">
        <v>104</v>
      </c>
      <c r="E5" s="32" t="s">
        <v>105</v>
      </c>
      <c r="F5" s="32" t="s">
        <v>106</v>
      </c>
      <c r="G5" s="115"/>
      <c r="H5" s="117"/>
    </row>
    <row r="6" spans="1:8" ht="17" x14ac:dyDescent="0.4">
      <c r="A6" s="33">
        <v>1</v>
      </c>
      <c r="B6" s="34" t="s">
        <v>107</v>
      </c>
      <c r="C6" s="34">
        <v>0</v>
      </c>
      <c r="D6" s="34">
        <v>32</v>
      </c>
      <c r="E6" s="34">
        <v>0</v>
      </c>
      <c r="F6" s="34">
        <v>0</v>
      </c>
      <c r="G6" s="34">
        <v>0</v>
      </c>
      <c r="H6" s="35">
        <f>C6+D6+E6+F6+G6</f>
        <v>32</v>
      </c>
    </row>
    <row r="7" spans="1:8" ht="17" x14ac:dyDescent="0.4">
      <c r="A7" s="33">
        <v>2</v>
      </c>
      <c r="B7" s="34" t="s">
        <v>108</v>
      </c>
      <c r="C7" s="34">
        <v>0</v>
      </c>
      <c r="D7" s="34">
        <v>1</v>
      </c>
      <c r="E7" s="34">
        <v>0</v>
      </c>
      <c r="F7" s="34">
        <v>0</v>
      </c>
      <c r="G7" s="34">
        <v>0</v>
      </c>
      <c r="H7" s="35">
        <f t="shared" ref="H7:H17" si="0">C7+D7+E7+F7+G7</f>
        <v>1</v>
      </c>
    </row>
    <row r="8" spans="1:8" ht="17" x14ac:dyDescent="0.4">
      <c r="A8" s="33">
        <v>3</v>
      </c>
      <c r="B8" s="34" t="s">
        <v>109</v>
      </c>
      <c r="C8" s="34">
        <v>0</v>
      </c>
      <c r="D8" s="34">
        <v>6</v>
      </c>
      <c r="E8" s="34">
        <v>0</v>
      </c>
      <c r="F8" s="34">
        <v>0</v>
      </c>
      <c r="G8" s="34">
        <v>0</v>
      </c>
      <c r="H8" s="35">
        <f t="shared" si="0"/>
        <v>6</v>
      </c>
    </row>
    <row r="9" spans="1:8" ht="17" x14ac:dyDescent="0.4">
      <c r="A9" s="33">
        <v>4</v>
      </c>
      <c r="B9" s="34" t="s">
        <v>110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5">
        <f t="shared" si="0"/>
        <v>0</v>
      </c>
    </row>
    <row r="10" spans="1:8" ht="17" x14ac:dyDescent="0.4">
      <c r="A10" s="33">
        <v>5</v>
      </c>
      <c r="B10" s="34" t="s">
        <v>111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5">
        <f t="shared" si="0"/>
        <v>0</v>
      </c>
    </row>
    <row r="11" spans="1:8" ht="17" x14ac:dyDescent="0.4">
      <c r="A11" s="33">
        <v>6</v>
      </c>
      <c r="B11" s="34" t="s">
        <v>112</v>
      </c>
      <c r="C11" s="34">
        <v>0</v>
      </c>
      <c r="D11" s="34">
        <v>10</v>
      </c>
      <c r="E11" s="34">
        <v>0</v>
      </c>
      <c r="F11" s="34">
        <v>0</v>
      </c>
      <c r="G11" s="34">
        <v>1</v>
      </c>
      <c r="H11" s="35">
        <f t="shared" si="0"/>
        <v>11</v>
      </c>
    </row>
    <row r="12" spans="1:8" ht="17" x14ac:dyDescent="0.4">
      <c r="A12" s="33">
        <v>7</v>
      </c>
      <c r="B12" s="34" t="s">
        <v>113</v>
      </c>
      <c r="C12" s="34">
        <v>0</v>
      </c>
      <c r="D12" s="34">
        <v>7</v>
      </c>
      <c r="E12" s="34">
        <v>0</v>
      </c>
      <c r="F12" s="34">
        <v>0</v>
      </c>
      <c r="G12" s="34">
        <v>0</v>
      </c>
      <c r="H12" s="35">
        <f t="shared" si="0"/>
        <v>7</v>
      </c>
    </row>
    <row r="13" spans="1:8" ht="17" x14ac:dyDescent="0.4">
      <c r="A13" s="33">
        <v>8</v>
      </c>
      <c r="B13" s="34" t="s">
        <v>114</v>
      </c>
      <c r="C13" s="34">
        <v>0</v>
      </c>
      <c r="D13" s="34"/>
      <c r="E13" s="34">
        <v>0</v>
      </c>
      <c r="F13" s="34">
        <v>0</v>
      </c>
      <c r="G13" s="34"/>
      <c r="H13" s="35">
        <v>47</v>
      </c>
    </row>
    <row r="14" spans="1:8" ht="17" x14ac:dyDescent="0.4">
      <c r="A14" s="33">
        <v>9</v>
      </c>
      <c r="B14" s="34" t="s">
        <v>115</v>
      </c>
      <c r="C14" s="34">
        <v>0</v>
      </c>
      <c r="D14" s="34"/>
      <c r="E14" s="34">
        <v>0</v>
      </c>
      <c r="F14" s="34">
        <v>0</v>
      </c>
      <c r="G14" s="34"/>
      <c r="H14" s="35">
        <v>16</v>
      </c>
    </row>
    <row r="15" spans="1:8" ht="17" x14ac:dyDescent="0.4">
      <c r="A15" s="33">
        <v>10</v>
      </c>
      <c r="B15" s="34" t="s">
        <v>116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5">
        <v>0</v>
      </c>
    </row>
    <row r="16" spans="1:8" ht="17" x14ac:dyDescent="0.4">
      <c r="A16" s="33">
        <v>11</v>
      </c>
      <c r="B16" s="34" t="s">
        <v>117</v>
      </c>
      <c r="C16" s="34">
        <v>0</v>
      </c>
      <c r="D16" s="34">
        <v>4</v>
      </c>
      <c r="E16" s="34">
        <v>0</v>
      </c>
      <c r="F16" s="34">
        <v>0</v>
      </c>
      <c r="G16" s="34">
        <v>0</v>
      </c>
      <c r="H16" s="35">
        <f t="shared" si="0"/>
        <v>4</v>
      </c>
    </row>
    <row r="17" spans="1:8" ht="17.5" thickBot="1" x14ac:dyDescent="0.45">
      <c r="A17" s="33">
        <v>12</v>
      </c>
      <c r="B17" s="36" t="s">
        <v>118</v>
      </c>
      <c r="C17" s="36">
        <v>0</v>
      </c>
      <c r="D17" s="36">
        <v>10</v>
      </c>
      <c r="E17" s="34">
        <v>0</v>
      </c>
      <c r="F17" s="34">
        <v>0</v>
      </c>
      <c r="G17" s="36">
        <v>1</v>
      </c>
      <c r="H17" s="35">
        <f t="shared" si="0"/>
        <v>11</v>
      </c>
    </row>
    <row r="18" spans="1:8" ht="17.5" thickBot="1" x14ac:dyDescent="0.45">
      <c r="A18" s="118" t="s">
        <v>8</v>
      </c>
      <c r="B18" s="119"/>
      <c r="C18" s="37">
        <f t="shared" ref="C18:D18" si="1">SUM(C6:C17)</f>
        <v>0</v>
      </c>
      <c r="D18" s="37">
        <f t="shared" si="1"/>
        <v>70</v>
      </c>
      <c r="E18" s="37">
        <f>SUM(E6:E17)</f>
        <v>0</v>
      </c>
      <c r="F18" s="37">
        <f t="shared" ref="F18:H18" si="2">SUM(F6:F17)</f>
        <v>0</v>
      </c>
      <c r="G18" s="37">
        <f t="shared" si="2"/>
        <v>2</v>
      </c>
      <c r="H18" s="91">
        <f t="shared" si="2"/>
        <v>135</v>
      </c>
    </row>
    <row r="22" spans="1:8" s="51" customFormat="1" ht="26.25" customHeight="1" x14ac:dyDescent="0.55000000000000004">
      <c r="A22" s="111" t="s">
        <v>128</v>
      </c>
      <c r="B22" s="111"/>
      <c r="C22" s="111"/>
      <c r="D22" s="111"/>
      <c r="E22" s="111"/>
      <c r="F22" s="111"/>
      <c r="G22" s="111"/>
      <c r="H22" s="111"/>
    </row>
    <row r="23" spans="1:8" s="51" customFormat="1" ht="26.25" customHeight="1" x14ac:dyDescent="0.55000000000000004">
      <c r="A23" s="111" t="s">
        <v>129</v>
      </c>
      <c r="B23" s="111"/>
      <c r="C23" s="111"/>
      <c r="D23" s="111"/>
      <c r="E23" s="111"/>
      <c r="F23" s="111"/>
      <c r="G23" s="111"/>
      <c r="H23" s="111"/>
    </row>
    <row r="24" spans="1:8" ht="15" thickBot="1" x14ac:dyDescent="0.4"/>
    <row r="25" spans="1:8" ht="17" x14ac:dyDescent="0.35">
      <c r="A25" s="112" t="s">
        <v>0</v>
      </c>
      <c r="B25" s="114" t="s">
        <v>100</v>
      </c>
      <c r="C25" s="114" t="s">
        <v>101</v>
      </c>
      <c r="D25" s="114"/>
      <c r="E25" s="114"/>
      <c r="F25" s="114"/>
      <c r="G25" s="114" t="s">
        <v>102</v>
      </c>
      <c r="H25" s="116" t="s">
        <v>8</v>
      </c>
    </row>
    <row r="26" spans="1:8" ht="34" x14ac:dyDescent="0.35">
      <c r="A26" s="113"/>
      <c r="B26" s="115"/>
      <c r="C26" s="32" t="s">
        <v>103</v>
      </c>
      <c r="D26" s="32" t="s">
        <v>104</v>
      </c>
      <c r="E26" s="32" t="s">
        <v>105</v>
      </c>
      <c r="F26" s="32" t="s">
        <v>106</v>
      </c>
      <c r="G26" s="115"/>
      <c r="H26" s="117"/>
    </row>
    <row r="27" spans="1:8" ht="17" x14ac:dyDescent="0.4">
      <c r="A27" s="33">
        <v>1</v>
      </c>
      <c r="B27" s="34" t="s">
        <v>107</v>
      </c>
      <c r="C27" s="38">
        <v>0</v>
      </c>
      <c r="D27" s="38">
        <v>10651</v>
      </c>
      <c r="E27" s="38">
        <v>0</v>
      </c>
      <c r="F27" s="38">
        <v>0</v>
      </c>
      <c r="G27" s="38">
        <v>0</v>
      </c>
      <c r="H27" s="39">
        <f>C27+D27+E27+F27+G27</f>
        <v>10651</v>
      </c>
    </row>
    <row r="28" spans="1:8" ht="17" x14ac:dyDescent="0.4">
      <c r="A28" s="33">
        <v>2</v>
      </c>
      <c r="B28" s="34" t="s">
        <v>108</v>
      </c>
      <c r="C28" s="38">
        <v>0</v>
      </c>
      <c r="D28" s="38">
        <v>320</v>
      </c>
      <c r="E28" s="38">
        <v>0</v>
      </c>
      <c r="F28" s="38">
        <v>0</v>
      </c>
      <c r="G28" s="38">
        <v>0</v>
      </c>
      <c r="H28" s="39">
        <f t="shared" ref="H28:H38" si="3">C28+D28+E28+F28+G28</f>
        <v>320</v>
      </c>
    </row>
    <row r="29" spans="1:8" ht="17" x14ac:dyDescent="0.4">
      <c r="A29" s="33">
        <v>3</v>
      </c>
      <c r="B29" s="34" t="s">
        <v>109</v>
      </c>
      <c r="C29" s="38">
        <v>0</v>
      </c>
      <c r="D29" s="38">
        <v>1920</v>
      </c>
      <c r="E29" s="38">
        <v>0</v>
      </c>
      <c r="F29" s="38">
        <v>0</v>
      </c>
      <c r="G29" s="38">
        <v>0</v>
      </c>
      <c r="H29" s="39">
        <f t="shared" si="3"/>
        <v>1920</v>
      </c>
    </row>
    <row r="30" spans="1:8" ht="17" x14ac:dyDescent="0.4">
      <c r="A30" s="33">
        <v>4</v>
      </c>
      <c r="B30" s="34" t="s">
        <v>110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9">
        <f t="shared" si="3"/>
        <v>0</v>
      </c>
    </row>
    <row r="31" spans="1:8" ht="17" x14ac:dyDescent="0.4">
      <c r="A31" s="33">
        <v>5</v>
      </c>
      <c r="B31" s="34" t="s">
        <v>111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9">
        <f t="shared" si="3"/>
        <v>0</v>
      </c>
    </row>
    <row r="32" spans="1:8" ht="17" x14ac:dyDescent="0.4">
      <c r="A32" s="33">
        <v>6</v>
      </c>
      <c r="B32" s="34" t="s">
        <v>112</v>
      </c>
      <c r="C32" s="38">
        <v>0</v>
      </c>
      <c r="D32" s="38"/>
      <c r="E32" s="38">
        <v>0</v>
      </c>
      <c r="F32" s="38">
        <v>0</v>
      </c>
      <c r="G32" s="38">
        <v>0</v>
      </c>
      <c r="H32" s="39">
        <f t="shared" si="3"/>
        <v>0</v>
      </c>
    </row>
    <row r="33" spans="1:8" ht="17" x14ac:dyDescent="0.4">
      <c r="A33" s="33">
        <v>7</v>
      </c>
      <c r="B33" s="34" t="s">
        <v>113</v>
      </c>
      <c r="C33" s="38">
        <v>0</v>
      </c>
      <c r="D33" s="38">
        <v>2315</v>
      </c>
      <c r="E33" s="38">
        <v>0</v>
      </c>
      <c r="F33" s="38">
        <v>0</v>
      </c>
      <c r="G33" s="38">
        <v>0</v>
      </c>
      <c r="H33" s="39">
        <v>2315</v>
      </c>
    </row>
    <row r="34" spans="1:8" ht="17" x14ac:dyDescent="0.4">
      <c r="A34" s="33">
        <v>8</v>
      </c>
      <c r="B34" s="34" t="s">
        <v>114</v>
      </c>
      <c r="C34" s="38">
        <v>0</v>
      </c>
      <c r="D34" s="38"/>
      <c r="E34" s="38">
        <v>0</v>
      </c>
      <c r="F34" s="38">
        <v>0</v>
      </c>
      <c r="G34" s="38">
        <v>0</v>
      </c>
      <c r="H34" s="39">
        <f t="shared" si="3"/>
        <v>0</v>
      </c>
    </row>
    <row r="35" spans="1:8" ht="17" x14ac:dyDescent="0.4">
      <c r="A35" s="33">
        <v>9</v>
      </c>
      <c r="B35" s="34" t="s">
        <v>115</v>
      </c>
      <c r="C35" s="38">
        <v>0</v>
      </c>
      <c r="D35" s="38"/>
      <c r="E35" s="38">
        <v>0</v>
      </c>
      <c r="F35" s="38">
        <v>0</v>
      </c>
      <c r="G35" s="38">
        <v>0</v>
      </c>
      <c r="H35" s="39">
        <f t="shared" si="3"/>
        <v>0</v>
      </c>
    </row>
    <row r="36" spans="1:8" ht="17" x14ac:dyDescent="0.4">
      <c r="A36" s="33">
        <v>10</v>
      </c>
      <c r="B36" s="34" t="s">
        <v>116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9">
        <f t="shared" si="3"/>
        <v>0</v>
      </c>
    </row>
    <row r="37" spans="1:8" ht="17" x14ac:dyDescent="0.4">
      <c r="A37" s="33">
        <v>11</v>
      </c>
      <c r="B37" s="34" t="s">
        <v>117</v>
      </c>
      <c r="C37" s="38">
        <v>0</v>
      </c>
      <c r="D37" s="38">
        <v>1280</v>
      </c>
      <c r="E37" s="38">
        <v>0</v>
      </c>
      <c r="F37" s="38">
        <v>0</v>
      </c>
      <c r="G37" s="38">
        <v>0</v>
      </c>
      <c r="H37" s="39">
        <f t="shared" si="3"/>
        <v>1280</v>
      </c>
    </row>
    <row r="38" spans="1:8" ht="17.5" thickBot="1" x14ac:dyDescent="0.45">
      <c r="A38" s="33">
        <v>12</v>
      </c>
      <c r="B38" s="36" t="s">
        <v>118</v>
      </c>
      <c r="C38" s="38">
        <v>0</v>
      </c>
      <c r="D38" s="40">
        <v>3575</v>
      </c>
      <c r="E38" s="38">
        <v>0</v>
      </c>
      <c r="F38" s="38">
        <v>0</v>
      </c>
      <c r="G38" s="40">
        <v>320</v>
      </c>
      <c r="H38" s="39">
        <f t="shared" si="3"/>
        <v>3895</v>
      </c>
    </row>
    <row r="39" spans="1:8" ht="17.5" thickBot="1" x14ac:dyDescent="0.45">
      <c r="A39" s="118" t="s">
        <v>8</v>
      </c>
      <c r="B39" s="119"/>
      <c r="C39" s="41">
        <v>0</v>
      </c>
      <c r="D39" s="41">
        <f>D27+D28+D29+D30+D31+D32+D33+D34+D35+D36+D38+D37</f>
        <v>20061</v>
      </c>
      <c r="E39" s="41">
        <f t="shared" ref="E39:H39" si="4">E27+E28+E29+E30+E31+E32+E33+E34+E35+E36+E38+E37</f>
        <v>0</v>
      </c>
      <c r="F39" s="41">
        <f t="shared" si="4"/>
        <v>0</v>
      </c>
      <c r="G39" s="41">
        <f t="shared" si="4"/>
        <v>320</v>
      </c>
      <c r="H39" s="90">
        <f t="shared" si="4"/>
        <v>20381</v>
      </c>
    </row>
    <row r="42" spans="1:8" x14ac:dyDescent="0.35">
      <c r="D42" s="42"/>
    </row>
  </sheetData>
  <mergeCells count="16">
    <mergeCell ref="A18:B18"/>
    <mergeCell ref="A39:B39"/>
    <mergeCell ref="A22:H22"/>
    <mergeCell ref="A25:A26"/>
    <mergeCell ref="B25:B26"/>
    <mergeCell ref="C25:F25"/>
    <mergeCell ref="G25:G26"/>
    <mergeCell ref="H25:H26"/>
    <mergeCell ref="A23:H23"/>
    <mergeCell ref="A1:H1"/>
    <mergeCell ref="A2:H2"/>
    <mergeCell ref="A4:A5"/>
    <mergeCell ref="B4:B5"/>
    <mergeCell ref="C4:F4"/>
    <mergeCell ref="G4:G5"/>
    <mergeCell ref="H4:H5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4DF0-5D6B-40FF-9771-BE4FAA358468}">
  <dimension ref="A1:J27"/>
  <sheetViews>
    <sheetView zoomScaleNormal="100" workbookViewId="0">
      <selection activeCell="C12" sqref="C12"/>
    </sheetView>
  </sheetViews>
  <sheetFormatPr defaultRowHeight="14.5" x14ac:dyDescent="0.35"/>
  <cols>
    <col min="1" max="1" width="3.7265625" customWidth="1"/>
    <col min="2" max="2" width="45.26953125" customWidth="1"/>
    <col min="3" max="3" width="45.7265625" customWidth="1"/>
    <col min="4" max="4" width="4.26953125" customWidth="1"/>
    <col min="5" max="5" width="5.54296875" customWidth="1"/>
    <col min="6" max="6" width="13.54296875" customWidth="1"/>
    <col min="7" max="7" width="8.81640625" customWidth="1"/>
    <col min="8" max="8" width="6.81640625" customWidth="1"/>
    <col min="9" max="9" width="3.54296875" customWidth="1"/>
    <col min="10" max="10" width="7.26953125" customWidth="1"/>
  </cols>
  <sheetData>
    <row r="1" spans="1:10" s="1" customFormat="1" x14ac:dyDescent="0.35">
      <c r="A1" s="122" t="s">
        <v>269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s="1" customFormat="1" ht="12.5" thickBot="1" x14ac:dyDescent="0.4">
      <c r="A2" s="69"/>
      <c r="B2" s="9"/>
      <c r="C2" s="9"/>
      <c r="D2" s="11"/>
      <c r="E2" s="11"/>
      <c r="F2" s="11"/>
      <c r="G2" s="73"/>
      <c r="H2" s="11"/>
      <c r="I2" s="11"/>
    </row>
    <row r="3" spans="1:10" s="2" customFormat="1" ht="36" x14ac:dyDescent="0.35">
      <c r="A3" s="92" t="s">
        <v>0</v>
      </c>
      <c r="B3" s="52" t="s">
        <v>1</v>
      </c>
      <c r="C3" s="52" t="s">
        <v>2</v>
      </c>
      <c r="D3" s="52" t="s">
        <v>3</v>
      </c>
      <c r="E3" s="52" t="s">
        <v>4</v>
      </c>
      <c r="F3" s="52" t="s">
        <v>5</v>
      </c>
      <c r="G3" s="74" t="s">
        <v>6</v>
      </c>
      <c r="H3" s="52" t="s">
        <v>10</v>
      </c>
      <c r="I3" s="17" t="s">
        <v>7</v>
      </c>
      <c r="J3" s="54" t="s">
        <v>9</v>
      </c>
    </row>
    <row r="4" spans="1:10" s="2" customFormat="1" ht="24" x14ac:dyDescent="0.35">
      <c r="A4" s="97">
        <v>1</v>
      </c>
      <c r="B4" s="3" t="s">
        <v>286</v>
      </c>
      <c r="C4" s="3" t="s">
        <v>313</v>
      </c>
      <c r="D4" s="8">
        <v>9844</v>
      </c>
      <c r="E4" s="8" t="s">
        <v>16</v>
      </c>
      <c r="F4" s="4" t="s">
        <v>270</v>
      </c>
      <c r="G4" s="26">
        <v>45387</v>
      </c>
      <c r="H4" s="27">
        <v>250</v>
      </c>
      <c r="I4" s="27">
        <v>20</v>
      </c>
      <c r="J4" s="29">
        <v>50</v>
      </c>
    </row>
    <row r="5" spans="1:10" s="100" customFormat="1" ht="12" x14ac:dyDescent="0.35">
      <c r="A5" s="78">
        <v>2</v>
      </c>
      <c r="B5" s="6" t="s">
        <v>287</v>
      </c>
      <c r="C5" s="6" t="s">
        <v>314</v>
      </c>
      <c r="D5" s="4">
        <v>7321</v>
      </c>
      <c r="E5" s="4" t="s">
        <v>16</v>
      </c>
      <c r="F5" s="4" t="s">
        <v>271</v>
      </c>
      <c r="G5" s="7">
        <v>45400</v>
      </c>
      <c r="H5" s="22">
        <v>250</v>
      </c>
      <c r="I5" s="22">
        <v>20</v>
      </c>
      <c r="J5" s="24">
        <v>125</v>
      </c>
    </row>
    <row r="6" spans="1:10" s="2" customFormat="1" ht="12" x14ac:dyDescent="0.35">
      <c r="A6" s="97">
        <v>3</v>
      </c>
      <c r="B6" s="3" t="s">
        <v>311</v>
      </c>
      <c r="C6" s="3" t="s">
        <v>312</v>
      </c>
      <c r="D6" s="8">
        <v>7589</v>
      </c>
      <c r="E6" s="8" t="s">
        <v>16</v>
      </c>
      <c r="F6" s="4" t="s">
        <v>272</v>
      </c>
      <c r="G6" s="26">
        <v>45406</v>
      </c>
      <c r="H6" s="27">
        <v>250</v>
      </c>
      <c r="I6" s="27">
        <v>20</v>
      </c>
      <c r="J6" s="29">
        <v>125</v>
      </c>
    </row>
    <row r="7" spans="1:10" s="2" customFormat="1" ht="12" x14ac:dyDescent="0.35">
      <c r="A7" s="97">
        <v>4</v>
      </c>
      <c r="B7" s="3" t="s">
        <v>288</v>
      </c>
      <c r="C7" s="3" t="s">
        <v>312</v>
      </c>
      <c r="D7" s="8">
        <v>6079</v>
      </c>
      <c r="E7" s="8" t="s">
        <v>16</v>
      </c>
      <c r="F7" s="4" t="s">
        <v>273</v>
      </c>
      <c r="G7" s="26">
        <v>45406</v>
      </c>
      <c r="H7" s="27">
        <v>250</v>
      </c>
      <c r="I7" s="27">
        <v>20</v>
      </c>
      <c r="J7" s="29">
        <v>125</v>
      </c>
    </row>
    <row r="8" spans="1:10" s="2" customFormat="1" ht="12" x14ac:dyDescent="0.35">
      <c r="A8" s="97">
        <v>5</v>
      </c>
      <c r="B8" s="3" t="s">
        <v>289</v>
      </c>
      <c r="C8" s="3" t="s">
        <v>310</v>
      </c>
      <c r="D8" s="8">
        <v>9458</v>
      </c>
      <c r="E8" s="8" t="s">
        <v>16</v>
      </c>
      <c r="F8" s="4" t="s">
        <v>274</v>
      </c>
      <c r="G8" s="26">
        <v>45411</v>
      </c>
      <c r="H8" s="27">
        <v>250</v>
      </c>
      <c r="I8" s="27">
        <v>20</v>
      </c>
      <c r="J8" s="29">
        <v>125</v>
      </c>
    </row>
    <row r="9" spans="1:10" s="2" customFormat="1" ht="12" x14ac:dyDescent="0.35">
      <c r="A9" s="97">
        <v>6</v>
      </c>
      <c r="B9" s="3" t="s">
        <v>308</v>
      </c>
      <c r="C9" s="3" t="s">
        <v>309</v>
      </c>
      <c r="D9" s="8">
        <v>9459</v>
      </c>
      <c r="E9" s="8" t="s">
        <v>16</v>
      </c>
      <c r="F9" s="4" t="s">
        <v>275</v>
      </c>
      <c r="G9" s="26">
        <v>45411</v>
      </c>
      <c r="H9" s="27">
        <v>250</v>
      </c>
      <c r="I9" s="27">
        <v>20</v>
      </c>
      <c r="J9" s="29">
        <v>125</v>
      </c>
    </row>
    <row r="10" spans="1:10" s="2" customFormat="1" ht="12" x14ac:dyDescent="0.35">
      <c r="A10" s="97">
        <v>7</v>
      </c>
      <c r="B10" s="3" t="s">
        <v>307</v>
      </c>
      <c r="C10" s="3" t="s">
        <v>306</v>
      </c>
      <c r="D10" s="8">
        <v>9631</v>
      </c>
      <c r="E10" s="8" t="s">
        <v>16</v>
      </c>
      <c r="F10" s="4" t="s">
        <v>276</v>
      </c>
      <c r="G10" s="26">
        <v>45411</v>
      </c>
      <c r="H10" s="27">
        <v>250</v>
      </c>
      <c r="I10" s="27">
        <v>20</v>
      </c>
      <c r="J10" s="29">
        <v>125</v>
      </c>
    </row>
    <row r="11" spans="1:10" s="2" customFormat="1" ht="12" x14ac:dyDescent="0.35">
      <c r="A11" s="97">
        <v>8</v>
      </c>
      <c r="B11" s="3" t="s">
        <v>293</v>
      </c>
      <c r="C11" s="3" t="s">
        <v>449</v>
      </c>
      <c r="D11" s="8">
        <v>8811</v>
      </c>
      <c r="E11" s="8" t="s">
        <v>16</v>
      </c>
      <c r="F11" s="4" t="s">
        <v>277</v>
      </c>
      <c r="G11" s="26">
        <v>45412</v>
      </c>
      <c r="H11" s="27">
        <v>250</v>
      </c>
      <c r="I11" s="27">
        <v>20</v>
      </c>
      <c r="J11" s="29">
        <v>125</v>
      </c>
    </row>
    <row r="12" spans="1:10" s="2" customFormat="1" ht="24" x14ac:dyDescent="0.35">
      <c r="A12" s="97">
        <v>9</v>
      </c>
      <c r="B12" s="3" t="s">
        <v>294</v>
      </c>
      <c r="C12" s="3" t="s">
        <v>305</v>
      </c>
      <c r="D12" s="8">
        <v>9842</v>
      </c>
      <c r="E12" s="8" t="s">
        <v>16</v>
      </c>
      <c r="F12" s="4" t="s">
        <v>278</v>
      </c>
      <c r="G12" s="26">
        <v>45412</v>
      </c>
      <c r="H12" s="27">
        <v>250</v>
      </c>
      <c r="I12" s="27">
        <v>20</v>
      </c>
      <c r="J12" s="29">
        <v>125</v>
      </c>
    </row>
    <row r="13" spans="1:10" s="2" customFormat="1" ht="12" x14ac:dyDescent="0.35">
      <c r="A13" s="97">
        <v>10</v>
      </c>
      <c r="B13" s="3" t="s">
        <v>290</v>
      </c>
      <c r="C13" s="3" t="s">
        <v>304</v>
      </c>
      <c r="D13" s="8">
        <v>9632</v>
      </c>
      <c r="E13" s="8" t="s">
        <v>16</v>
      </c>
      <c r="F13" s="4" t="s">
        <v>279</v>
      </c>
      <c r="G13" s="26">
        <v>45412</v>
      </c>
      <c r="H13" s="27">
        <v>250</v>
      </c>
      <c r="I13" s="27">
        <v>20</v>
      </c>
      <c r="J13" s="29">
        <v>125</v>
      </c>
    </row>
    <row r="14" spans="1:10" s="2" customFormat="1" ht="24" x14ac:dyDescent="0.35">
      <c r="A14" s="97">
        <v>11</v>
      </c>
      <c r="B14" s="3" t="s">
        <v>291</v>
      </c>
      <c r="C14" s="3" t="s">
        <v>303</v>
      </c>
      <c r="D14" s="8">
        <v>9726</v>
      </c>
      <c r="E14" s="8" t="s">
        <v>16</v>
      </c>
      <c r="F14" s="4" t="s">
        <v>280</v>
      </c>
      <c r="G14" s="26">
        <v>45412</v>
      </c>
      <c r="H14" s="27">
        <v>250</v>
      </c>
      <c r="I14" s="27">
        <v>20</v>
      </c>
      <c r="J14" s="29">
        <v>125</v>
      </c>
    </row>
    <row r="15" spans="1:10" s="2" customFormat="1" ht="12" x14ac:dyDescent="0.35">
      <c r="A15" s="97">
        <v>12</v>
      </c>
      <c r="B15" s="3" t="s">
        <v>292</v>
      </c>
      <c r="C15" s="3" t="s">
        <v>449</v>
      </c>
      <c r="D15" s="8">
        <v>9664</v>
      </c>
      <c r="E15" s="8" t="s">
        <v>16</v>
      </c>
      <c r="F15" s="4" t="s">
        <v>281</v>
      </c>
      <c r="G15" s="26">
        <v>45412</v>
      </c>
      <c r="H15" s="27">
        <v>250</v>
      </c>
      <c r="I15" s="27">
        <v>20</v>
      </c>
      <c r="J15" s="29">
        <v>125</v>
      </c>
    </row>
    <row r="16" spans="1:10" s="2" customFormat="1" ht="24" x14ac:dyDescent="0.35">
      <c r="A16" s="97">
        <v>13</v>
      </c>
      <c r="B16" s="3" t="s">
        <v>301</v>
      </c>
      <c r="C16" s="3" t="s">
        <v>302</v>
      </c>
      <c r="D16" s="8">
        <v>9727</v>
      </c>
      <c r="E16" s="8" t="s">
        <v>16</v>
      </c>
      <c r="F16" s="4" t="s">
        <v>282</v>
      </c>
      <c r="G16" s="26">
        <v>45412</v>
      </c>
      <c r="H16" s="27">
        <v>250</v>
      </c>
      <c r="I16" s="27">
        <v>20</v>
      </c>
      <c r="J16" s="29">
        <v>125</v>
      </c>
    </row>
    <row r="17" spans="1:10" s="100" customFormat="1" ht="12" x14ac:dyDescent="0.35">
      <c r="A17" s="78">
        <v>14</v>
      </c>
      <c r="B17" s="6" t="s">
        <v>299</v>
      </c>
      <c r="C17" s="6" t="s">
        <v>300</v>
      </c>
      <c r="D17" s="4">
        <v>8695</v>
      </c>
      <c r="E17" s="4" t="s">
        <v>16</v>
      </c>
      <c r="F17" s="4" t="s">
        <v>283</v>
      </c>
      <c r="G17" s="7">
        <v>45412</v>
      </c>
      <c r="H17" s="22">
        <v>250</v>
      </c>
      <c r="I17" s="22">
        <v>20</v>
      </c>
      <c r="J17" s="24">
        <v>125</v>
      </c>
    </row>
    <row r="18" spans="1:10" s="2" customFormat="1" ht="24" x14ac:dyDescent="0.35">
      <c r="A18" s="97">
        <v>15</v>
      </c>
      <c r="B18" s="3" t="s">
        <v>297</v>
      </c>
      <c r="C18" s="3" t="s">
        <v>298</v>
      </c>
      <c r="D18" s="8">
        <v>9593</v>
      </c>
      <c r="E18" s="8" t="s">
        <v>16</v>
      </c>
      <c r="F18" s="4" t="s">
        <v>284</v>
      </c>
      <c r="G18" s="26">
        <v>45412</v>
      </c>
      <c r="H18" s="27">
        <v>250</v>
      </c>
      <c r="I18" s="27">
        <v>20</v>
      </c>
      <c r="J18" s="29">
        <v>125</v>
      </c>
    </row>
    <row r="19" spans="1:10" s="2" customFormat="1" ht="24.5" thickBot="1" x14ac:dyDescent="0.4">
      <c r="A19" s="97">
        <v>16</v>
      </c>
      <c r="B19" s="93" t="s">
        <v>295</v>
      </c>
      <c r="C19" s="93" t="s">
        <v>296</v>
      </c>
      <c r="D19" s="95">
        <v>9829</v>
      </c>
      <c r="E19" s="8" t="s">
        <v>16</v>
      </c>
      <c r="F19" s="64" t="s">
        <v>285</v>
      </c>
      <c r="G19" s="99">
        <v>45412</v>
      </c>
      <c r="H19" s="27">
        <v>250</v>
      </c>
      <c r="I19" s="27">
        <v>20</v>
      </c>
      <c r="J19" s="101">
        <v>125</v>
      </c>
    </row>
    <row r="20" spans="1:10" s="68" customFormat="1" ht="15.75" customHeight="1" thickBot="1" x14ac:dyDescent="0.4">
      <c r="A20" s="79"/>
      <c r="B20" s="65"/>
      <c r="C20" s="65"/>
      <c r="D20" s="66"/>
      <c r="E20" s="66"/>
      <c r="F20" s="123" t="s">
        <v>8</v>
      </c>
      <c r="G20" s="124"/>
      <c r="H20" s="30">
        <f>SUM(H4:H19)</f>
        <v>4000</v>
      </c>
      <c r="I20" s="30">
        <f t="shared" ref="I20:J20" si="0">SUM(I4:I19)</f>
        <v>320</v>
      </c>
      <c r="J20" s="30">
        <f t="shared" si="0"/>
        <v>1925</v>
      </c>
    </row>
    <row r="21" spans="1:10" s="1" customFormat="1" ht="12.5" thickBot="1" x14ac:dyDescent="0.4">
      <c r="A21" s="69"/>
      <c r="B21" s="9"/>
      <c r="C21" s="9"/>
      <c r="D21" s="11"/>
      <c r="E21" s="11"/>
      <c r="F21" s="11"/>
      <c r="G21" s="73"/>
      <c r="H21" s="11"/>
      <c r="I21" s="11"/>
    </row>
    <row r="22" spans="1:10" x14ac:dyDescent="0.35">
      <c r="F22" s="43" t="s">
        <v>121</v>
      </c>
      <c r="G22" s="44" t="s">
        <v>122</v>
      </c>
    </row>
    <row r="23" spans="1:10" x14ac:dyDescent="0.35">
      <c r="F23" s="45" t="s">
        <v>123</v>
      </c>
      <c r="G23" s="48">
        <v>16</v>
      </c>
    </row>
    <row r="24" spans="1:10" x14ac:dyDescent="0.35">
      <c r="F24" s="45" t="s">
        <v>124</v>
      </c>
      <c r="G24" s="48">
        <v>0</v>
      </c>
    </row>
    <row r="25" spans="1:10" x14ac:dyDescent="0.35">
      <c r="F25" s="45" t="s">
        <v>125</v>
      </c>
      <c r="G25" s="48">
        <v>0</v>
      </c>
    </row>
    <row r="26" spans="1:10" ht="15" thickBot="1" x14ac:dyDescent="0.4">
      <c r="F26" s="46" t="s">
        <v>126</v>
      </c>
      <c r="G26" s="49">
        <v>0</v>
      </c>
    </row>
    <row r="27" spans="1:10" ht="15" thickBot="1" x14ac:dyDescent="0.4">
      <c r="F27" s="47" t="s">
        <v>127</v>
      </c>
      <c r="G27" s="50">
        <f>SUM(G23:G26)</f>
        <v>16</v>
      </c>
    </row>
  </sheetData>
  <mergeCells count="2">
    <mergeCell ref="A1:J1"/>
    <mergeCell ref="F20:G20"/>
  </mergeCells>
  <pageMargins left="0.19685039370078741" right="0.19685039370078741" top="0.19685039370078741" bottom="0.19685039370078741" header="0.19685039370078741" footer="0.19685039370078741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zoomScaleNormal="100" workbookViewId="0">
      <selection activeCell="C17" sqref="C17"/>
    </sheetView>
  </sheetViews>
  <sheetFormatPr defaultColWidth="9.1796875" defaultRowHeight="12" x14ac:dyDescent="0.35"/>
  <cols>
    <col min="1" max="1" width="6.453125" style="1" customWidth="1"/>
    <col min="2" max="2" width="26" style="9" customWidth="1"/>
    <col min="3" max="3" width="48.81640625" style="9" customWidth="1"/>
    <col min="4" max="4" width="6.453125" style="11" customWidth="1"/>
    <col min="5" max="5" width="8.81640625" style="11" customWidth="1"/>
    <col min="6" max="6" width="13" style="11" customWidth="1"/>
    <col min="7" max="7" width="8.81640625" style="11" customWidth="1"/>
    <col min="8" max="8" width="10" style="11" customWidth="1"/>
    <col min="9" max="9" width="3.7265625" style="11" customWidth="1"/>
    <col min="10" max="10" width="10" style="1" customWidth="1"/>
    <col min="11" max="16384" width="9.1796875" style="1"/>
  </cols>
  <sheetData>
    <row r="1" spans="1:10" ht="14.5" x14ac:dyDescent="0.35">
      <c r="A1" s="122" t="s">
        <v>11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2.5" thickBot="1" x14ac:dyDescent="0.4"/>
    <row r="3" spans="1:10" s="2" customFormat="1" ht="24" x14ac:dyDescent="0.35">
      <c r="A3" s="16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10</v>
      </c>
      <c r="I3" s="18" t="s">
        <v>7</v>
      </c>
      <c r="J3" s="19" t="s">
        <v>9</v>
      </c>
    </row>
    <row r="4" spans="1:10" x14ac:dyDescent="0.35">
      <c r="A4" s="20">
        <v>1</v>
      </c>
      <c r="B4" s="3" t="s">
        <v>17</v>
      </c>
      <c r="C4" s="3" t="s">
        <v>18</v>
      </c>
      <c r="D4" s="4">
        <v>7832</v>
      </c>
      <c r="E4" s="4" t="s">
        <v>16</v>
      </c>
      <c r="F4" s="5" t="s">
        <v>12</v>
      </c>
      <c r="G4" s="7">
        <v>45395</v>
      </c>
      <c r="H4" s="22">
        <v>250</v>
      </c>
      <c r="I4" s="23">
        <v>20</v>
      </c>
      <c r="J4" s="24">
        <v>50</v>
      </c>
    </row>
    <row r="5" spans="1:10" x14ac:dyDescent="0.35">
      <c r="A5" s="21">
        <v>2</v>
      </c>
      <c r="B5" s="6" t="s">
        <v>20</v>
      </c>
      <c r="C5" s="6" t="s">
        <v>19</v>
      </c>
      <c r="D5" s="4">
        <v>9408</v>
      </c>
      <c r="E5" s="4" t="s">
        <v>16</v>
      </c>
      <c r="F5" s="5" t="s">
        <v>13</v>
      </c>
      <c r="G5" s="7">
        <v>45397</v>
      </c>
      <c r="H5" s="22">
        <v>250</v>
      </c>
      <c r="I5" s="23">
        <v>20</v>
      </c>
      <c r="J5" s="24">
        <v>50</v>
      </c>
    </row>
    <row r="6" spans="1:10" x14ac:dyDescent="0.35">
      <c r="A6" s="21">
        <v>3</v>
      </c>
      <c r="B6" s="6" t="s">
        <v>22</v>
      </c>
      <c r="C6" s="6" t="s">
        <v>21</v>
      </c>
      <c r="D6" s="4">
        <v>7789</v>
      </c>
      <c r="E6" s="4" t="s">
        <v>16</v>
      </c>
      <c r="F6" s="5" t="s">
        <v>14</v>
      </c>
      <c r="G6" s="7">
        <v>45401</v>
      </c>
      <c r="H6" s="22">
        <v>250</v>
      </c>
      <c r="I6" s="23">
        <v>20</v>
      </c>
      <c r="J6" s="24">
        <v>50</v>
      </c>
    </row>
    <row r="7" spans="1:10" ht="12.5" thickBot="1" x14ac:dyDescent="0.4">
      <c r="A7" s="21">
        <v>4</v>
      </c>
      <c r="B7" s="6" t="s">
        <v>23</v>
      </c>
      <c r="C7" s="6" t="s">
        <v>24</v>
      </c>
      <c r="D7" s="4">
        <v>8001</v>
      </c>
      <c r="E7" s="4" t="s">
        <v>16</v>
      </c>
      <c r="F7" s="5" t="s">
        <v>15</v>
      </c>
      <c r="G7" s="7">
        <v>45401</v>
      </c>
      <c r="H7" s="22">
        <v>250</v>
      </c>
      <c r="I7" s="23">
        <v>20</v>
      </c>
      <c r="J7" s="24">
        <v>50</v>
      </c>
    </row>
    <row r="8" spans="1:10" ht="15.75" customHeight="1" thickBot="1" x14ac:dyDescent="0.35">
      <c r="A8" s="12"/>
      <c r="B8" s="13"/>
      <c r="C8" s="13"/>
      <c r="D8" s="14"/>
      <c r="E8" s="15"/>
      <c r="F8" s="120" t="s">
        <v>8</v>
      </c>
      <c r="G8" s="121"/>
      <c r="H8" s="30">
        <f>SUM(H4:H7)</f>
        <v>1000</v>
      </c>
      <c r="I8" s="30">
        <f t="shared" ref="I8:J8" si="0">SUM(I4:I7)</f>
        <v>80</v>
      </c>
      <c r="J8" s="30">
        <f t="shared" si="0"/>
        <v>200</v>
      </c>
    </row>
    <row r="9" spans="1:10" x14ac:dyDescent="0.3">
      <c r="E9" s="10"/>
    </row>
    <row r="10" spans="1:10" ht="12.5" thickBot="1" x14ac:dyDescent="0.35">
      <c r="E10" s="10"/>
    </row>
    <row r="11" spans="1:10" x14ac:dyDescent="0.3">
      <c r="F11" s="43" t="s">
        <v>121</v>
      </c>
      <c r="G11" s="44" t="s">
        <v>122</v>
      </c>
    </row>
    <row r="12" spans="1:10" x14ac:dyDescent="0.3">
      <c r="F12" s="45" t="s">
        <v>123</v>
      </c>
      <c r="G12" s="48">
        <v>4</v>
      </c>
    </row>
    <row r="13" spans="1:10" x14ac:dyDescent="0.3">
      <c r="F13" s="45" t="s">
        <v>124</v>
      </c>
      <c r="G13" s="48">
        <v>0</v>
      </c>
    </row>
    <row r="14" spans="1:10" x14ac:dyDescent="0.3">
      <c r="F14" s="45" t="s">
        <v>125</v>
      </c>
      <c r="G14" s="48">
        <v>0</v>
      </c>
    </row>
    <row r="15" spans="1:10" ht="12.5" thickBot="1" x14ac:dyDescent="0.4">
      <c r="F15" s="46" t="s">
        <v>126</v>
      </c>
      <c r="G15" s="49">
        <v>0</v>
      </c>
    </row>
    <row r="16" spans="1:10" ht="12.5" thickBot="1" x14ac:dyDescent="0.4">
      <c r="F16" s="47" t="s">
        <v>127</v>
      </c>
      <c r="G16" s="50">
        <f>SUM(G12:G15)</f>
        <v>4</v>
      </c>
    </row>
  </sheetData>
  <mergeCells count="2">
    <mergeCell ref="F8:G8"/>
    <mergeCell ref="A1:J1"/>
  </mergeCells>
  <phoneticPr fontId="4" type="noConversion"/>
  <pageMargins left="0" right="0" top="1.1417322834645669" bottom="0" header="1.1023622047244095" footer="0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CBEE7-A179-49ED-BB33-9499E6E07B26}">
  <dimension ref="A1:J19"/>
  <sheetViews>
    <sheetView zoomScaleNormal="100" workbookViewId="0">
      <selection activeCell="B16" sqref="B16"/>
    </sheetView>
  </sheetViews>
  <sheetFormatPr defaultColWidth="9.1796875" defaultRowHeight="12" x14ac:dyDescent="0.35"/>
  <cols>
    <col min="1" max="1" width="3.7265625" style="1" customWidth="1"/>
    <col min="2" max="2" width="33.81640625" style="9" customWidth="1"/>
    <col min="3" max="3" width="44.453125" style="9" customWidth="1"/>
    <col min="4" max="4" width="4.26953125" style="11" customWidth="1"/>
    <col min="5" max="5" width="5.54296875" style="11" customWidth="1"/>
    <col min="6" max="6" width="13.54296875" style="11" customWidth="1"/>
    <col min="7" max="7" width="8.81640625" style="11" customWidth="1"/>
    <col min="8" max="8" width="6.81640625" style="11" customWidth="1"/>
    <col min="9" max="9" width="3.7265625" style="11" customWidth="1"/>
    <col min="10" max="10" width="7.26953125" style="1" customWidth="1"/>
    <col min="11" max="16384" width="9.1796875" style="1"/>
  </cols>
  <sheetData>
    <row r="1" spans="1:10" ht="14.5" x14ac:dyDescent="0.35">
      <c r="A1" s="122" t="s">
        <v>25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2.5" thickBot="1" x14ac:dyDescent="0.4"/>
    <row r="3" spans="1:10" s="2" customFormat="1" ht="36" x14ac:dyDescent="0.35">
      <c r="A3" s="16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10</v>
      </c>
      <c r="I3" s="18" t="s">
        <v>7</v>
      </c>
      <c r="J3" s="19" t="s">
        <v>9</v>
      </c>
    </row>
    <row r="4" spans="1:10" s="83" customFormat="1" x14ac:dyDescent="0.35">
      <c r="A4" s="88">
        <v>1</v>
      </c>
      <c r="B4" s="87" t="s">
        <v>212</v>
      </c>
      <c r="C4" s="87" t="s">
        <v>213</v>
      </c>
      <c r="D4" s="81">
        <v>9717</v>
      </c>
      <c r="E4" s="81" t="s">
        <v>16</v>
      </c>
      <c r="F4" s="5" t="s">
        <v>211</v>
      </c>
      <c r="G4" s="82">
        <v>45390</v>
      </c>
      <c r="H4" s="84">
        <v>250</v>
      </c>
      <c r="I4" s="85">
        <v>20</v>
      </c>
      <c r="J4" s="86">
        <v>50</v>
      </c>
    </row>
    <row r="5" spans="1:10" ht="24" x14ac:dyDescent="0.35">
      <c r="A5" s="20">
        <v>2</v>
      </c>
      <c r="B5" s="3" t="s">
        <v>33</v>
      </c>
      <c r="C5" s="3" t="s">
        <v>32</v>
      </c>
      <c r="D5" s="4">
        <v>9628</v>
      </c>
      <c r="E5" s="4" t="s">
        <v>16</v>
      </c>
      <c r="F5" s="5" t="s">
        <v>26</v>
      </c>
      <c r="G5" s="7">
        <v>45392</v>
      </c>
      <c r="H5" s="22">
        <v>250</v>
      </c>
      <c r="I5" s="23">
        <v>20</v>
      </c>
      <c r="J5" s="24">
        <v>50</v>
      </c>
    </row>
    <row r="6" spans="1:10" x14ac:dyDescent="0.35">
      <c r="A6" s="21">
        <v>3</v>
      </c>
      <c r="B6" s="6" t="s">
        <v>34</v>
      </c>
      <c r="C6" s="6" t="s">
        <v>35</v>
      </c>
      <c r="D6" s="4">
        <v>9323</v>
      </c>
      <c r="E6" s="4" t="s">
        <v>16</v>
      </c>
      <c r="F6" s="5" t="s">
        <v>27</v>
      </c>
      <c r="G6" s="7">
        <v>45397</v>
      </c>
      <c r="H6" s="22">
        <v>250</v>
      </c>
      <c r="I6" s="23">
        <v>20</v>
      </c>
      <c r="J6" s="24">
        <v>50</v>
      </c>
    </row>
    <row r="7" spans="1:10" x14ac:dyDescent="0.35">
      <c r="A7" s="88">
        <v>4</v>
      </c>
      <c r="B7" s="6" t="s">
        <v>36</v>
      </c>
      <c r="C7" s="6" t="s">
        <v>37</v>
      </c>
      <c r="D7" s="4">
        <v>9786</v>
      </c>
      <c r="E7" s="4" t="s">
        <v>16</v>
      </c>
      <c r="F7" s="5" t="s">
        <v>28</v>
      </c>
      <c r="G7" s="7">
        <v>45400</v>
      </c>
      <c r="H7" s="22">
        <v>250</v>
      </c>
      <c r="I7" s="23">
        <v>20</v>
      </c>
      <c r="J7" s="24">
        <v>50</v>
      </c>
    </row>
    <row r="8" spans="1:10" x14ac:dyDescent="0.35">
      <c r="A8" s="20">
        <v>5</v>
      </c>
      <c r="B8" s="6" t="s">
        <v>38</v>
      </c>
      <c r="C8" s="6" t="s">
        <v>39</v>
      </c>
      <c r="D8" s="4">
        <v>9814</v>
      </c>
      <c r="E8" s="4" t="s">
        <v>16</v>
      </c>
      <c r="F8" s="5" t="s">
        <v>29</v>
      </c>
      <c r="G8" s="7">
        <v>45404</v>
      </c>
      <c r="H8" s="22">
        <v>250</v>
      </c>
      <c r="I8" s="23">
        <v>20</v>
      </c>
      <c r="J8" s="24">
        <v>50</v>
      </c>
    </row>
    <row r="9" spans="1:10" x14ac:dyDescent="0.35">
      <c r="A9" s="21">
        <v>6</v>
      </c>
      <c r="B9" s="6" t="s">
        <v>40</v>
      </c>
      <c r="C9" s="6" t="s">
        <v>41</v>
      </c>
      <c r="D9" s="4">
        <v>9484</v>
      </c>
      <c r="E9" s="4" t="s">
        <v>16</v>
      </c>
      <c r="F9" s="5" t="s">
        <v>30</v>
      </c>
      <c r="G9" s="7">
        <v>45411</v>
      </c>
      <c r="H9" s="22">
        <v>250</v>
      </c>
      <c r="I9" s="23">
        <v>20</v>
      </c>
      <c r="J9" s="24">
        <v>50</v>
      </c>
    </row>
    <row r="10" spans="1:10" ht="12.5" thickBot="1" x14ac:dyDescent="0.4">
      <c r="A10" s="88">
        <v>7</v>
      </c>
      <c r="B10" s="6" t="s">
        <v>42</v>
      </c>
      <c r="C10" s="6" t="s">
        <v>43</v>
      </c>
      <c r="D10" s="4">
        <v>9477</v>
      </c>
      <c r="E10" s="4" t="s">
        <v>16</v>
      </c>
      <c r="F10" s="5" t="s">
        <v>31</v>
      </c>
      <c r="G10" s="7">
        <v>45412</v>
      </c>
      <c r="H10" s="22">
        <v>250</v>
      </c>
      <c r="I10" s="23">
        <v>20</v>
      </c>
      <c r="J10" s="24">
        <v>50</v>
      </c>
    </row>
    <row r="11" spans="1:10" ht="15.75" customHeight="1" thickBot="1" x14ac:dyDescent="0.35">
      <c r="A11" s="12"/>
      <c r="B11" s="13"/>
      <c r="C11" s="13"/>
      <c r="D11" s="14"/>
      <c r="E11" s="15"/>
      <c r="F11" s="120" t="s">
        <v>8</v>
      </c>
      <c r="G11" s="121"/>
      <c r="H11" s="30">
        <f>SUM(H4:H10)</f>
        <v>1750</v>
      </c>
      <c r="I11" s="30">
        <f t="shared" ref="I11:J11" si="0">SUM(I4:I10)</f>
        <v>140</v>
      </c>
      <c r="J11" s="30">
        <f t="shared" si="0"/>
        <v>350</v>
      </c>
    </row>
    <row r="12" spans="1:10" x14ac:dyDescent="0.3">
      <c r="E12" s="10"/>
    </row>
    <row r="13" spans="1:10" ht="12.5" thickBot="1" x14ac:dyDescent="0.35">
      <c r="E13" s="10"/>
    </row>
    <row r="14" spans="1:10" x14ac:dyDescent="0.3">
      <c r="F14" s="43" t="s">
        <v>121</v>
      </c>
      <c r="G14" s="44" t="s">
        <v>122</v>
      </c>
    </row>
    <row r="15" spans="1:10" x14ac:dyDescent="0.3">
      <c r="F15" s="45" t="s">
        <v>123</v>
      </c>
      <c r="G15" s="48">
        <v>6</v>
      </c>
    </row>
    <row r="16" spans="1:10" x14ac:dyDescent="0.3">
      <c r="F16" s="45" t="s">
        <v>124</v>
      </c>
      <c r="G16" s="48">
        <v>0</v>
      </c>
    </row>
    <row r="17" spans="6:7" x14ac:dyDescent="0.3">
      <c r="F17" s="45" t="s">
        <v>125</v>
      </c>
      <c r="G17" s="48">
        <v>0</v>
      </c>
    </row>
    <row r="18" spans="6:7" ht="12.5" thickBot="1" x14ac:dyDescent="0.4">
      <c r="F18" s="46" t="s">
        <v>126</v>
      </c>
      <c r="G18" s="49">
        <v>0</v>
      </c>
    </row>
    <row r="19" spans="6:7" ht="12.5" thickBot="1" x14ac:dyDescent="0.4">
      <c r="F19" s="47" t="s">
        <v>127</v>
      </c>
      <c r="G19" s="50">
        <f>SUM(G15:G18)</f>
        <v>6</v>
      </c>
    </row>
  </sheetData>
  <mergeCells count="2">
    <mergeCell ref="A1:J1"/>
    <mergeCell ref="F11:G11"/>
  </mergeCells>
  <phoneticPr fontId="4" type="noConversion"/>
  <pageMargins left="0.19685039370078741" right="0.19685039370078741" top="0.19685039370078741" bottom="0.19685039370078741" header="0.19685039370078741" footer="0.19685039370078741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B540A-A920-44E0-8CDC-CBA4BC5653B0}">
  <dimension ref="A1:J18"/>
  <sheetViews>
    <sheetView zoomScaleNormal="100" workbookViewId="0">
      <selection activeCell="C17" sqref="C17"/>
    </sheetView>
  </sheetViews>
  <sheetFormatPr defaultColWidth="9.1796875" defaultRowHeight="12" x14ac:dyDescent="0.35"/>
  <cols>
    <col min="1" max="1" width="3.7265625" style="1" customWidth="1"/>
    <col min="2" max="2" width="34.81640625" style="9" customWidth="1"/>
    <col min="3" max="3" width="44.453125" style="9" customWidth="1"/>
    <col min="4" max="4" width="6.26953125" style="11" customWidth="1"/>
    <col min="5" max="5" width="5.54296875" style="11" customWidth="1"/>
    <col min="6" max="6" width="12.26953125" style="11" customWidth="1"/>
    <col min="7" max="7" width="8.81640625" style="11" customWidth="1"/>
    <col min="8" max="8" width="6.81640625" style="11" customWidth="1"/>
    <col min="9" max="9" width="3.7265625" style="11" customWidth="1"/>
    <col min="10" max="10" width="7.26953125" style="1" customWidth="1"/>
    <col min="11" max="16384" width="9.1796875" style="1"/>
  </cols>
  <sheetData>
    <row r="1" spans="1:10" ht="14.5" x14ac:dyDescent="0.35">
      <c r="A1" s="122" t="s">
        <v>44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2.5" thickBot="1" x14ac:dyDescent="0.4"/>
    <row r="3" spans="1:10" s="2" customFormat="1" ht="36" x14ac:dyDescent="0.35">
      <c r="A3" s="16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10</v>
      </c>
      <c r="I3" s="18" t="s">
        <v>7</v>
      </c>
      <c r="J3" s="19" t="s">
        <v>9</v>
      </c>
    </row>
    <row r="4" spans="1:10" x14ac:dyDescent="0.3">
      <c r="A4" s="20">
        <v>1</v>
      </c>
      <c r="B4" s="3" t="s">
        <v>45</v>
      </c>
      <c r="C4" s="3" t="s">
        <v>46</v>
      </c>
      <c r="D4" s="60">
        <v>7031</v>
      </c>
      <c r="E4" s="4" t="s">
        <v>16</v>
      </c>
      <c r="F4" s="5" t="s">
        <v>47</v>
      </c>
      <c r="G4" s="7">
        <v>45387</v>
      </c>
      <c r="H4" s="22">
        <v>250</v>
      </c>
      <c r="I4" s="23">
        <v>20</v>
      </c>
      <c r="J4" s="24">
        <v>50</v>
      </c>
    </row>
    <row r="5" spans="1:10" ht="24" x14ac:dyDescent="0.3">
      <c r="A5" s="21">
        <v>2</v>
      </c>
      <c r="B5" s="3" t="s">
        <v>50</v>
      </c>
      <c r="C5" s="3" t="s">
        <v>49</v>
      </c>
      <c r="D5" s="60">
        <v>8390</v>
      </c>
      <c r="E5" s="4" t="s">
        <v>16</v>
      </c>
      <c r="F5" s="5" t="s">
        <v>48</v>
      </c>
      <c r="G5" s="7">
        <v>45394</v>
      </c>
      <c r="H5" s="22">
        <v>250</v>
      </c>
      <c r="I5" s="23">
        <v>20</v>
      </c>
      <c r="J5" s="24">
        <v>50</v>
      </c>
    </row>
    <row r="6" spans="1:10" x14ac:dyDescent="0.3">
      <c r="A6" s="21">
        <v>3</v>
      </c>
      <c r="B6" s="6" t="s">
        <v>56</v>
      </c>
      <c r="C6" s="6" t="s">
        <v>55</v>
      </c>
      <c r="D6" s="60">
        <v>9782</v>
      </c>
      <c r="E6" s="4" t="s">
        <v>16</v>
      </c>
      <c r="F6" s="4" t="s">
        <v>54</v>
      </c>
      <c r="G6" s="7">
        <v>45397</v>
      </c>
      <c r="H6" s="22">
        <v>250</v>
      </c>
      <c r="I6" s="23">
        <v>20</v>
      </c>
      <c r="J6" s="24">
        <v>50</v>
      </c>
    </row>
    <row r="7" spans="1:10" s="9" customFormat="1" ht="24" x14ac:dyDescent="0.3">
      <c r="A7" s="20">
        <v>4</v>
      </c>
      <c r="B7" s="3" t="s">
        <v>60</v>
      </c>
      <c r="C7" s="3" t="s">
        <v>59</v>
      </c>
      <c r="D7" s="60">
        <v>7197</v>
      </c>
      <c r="E7" s="8" t="s">
        <v>16</v>
      </c>
      <c r="F7" s="25" t="s">
        <v>58</v>
      </c>
      <c r="G7" s="26">
        <v>45405</v>
      </c>
      <c r="H7" s="27">
        <v>250</v>
      </c>
      <c r="I7" s="28">
        <v>20</v>
      </c>
      <c r="J7" s="29">
        <v>50</v>
      </c>
    </row>
    <row r="8" spans="1:10" s="9" customFormat="1" x14ac:dyDescent="0.3">
      <c r="A8" s="21">
        <v>5</v>
      </c>
      <c r="B8" s="3" t="s">
        <v>266</v>
      </c>
      <c r="C8" s="3" t="s">
        <v>268</v>
      </c>
      <c r="D8" s="60">
        <v>1205</v>
      </c>
      <c r="E8" s="8" t="s">
        <v>16</v>
      </c>
      <c r="F8" s="25" t="s">
        <v>267</v>
      </c>
      <c r="G8" s="7">
        <v>45407</v>
      </c>
      <c r="H8" s="27">
        <v>250</v>
      </c>
      <c r="I8" s="28">
        <v>20</v>
      </c>
      <c r="J8" s="29">
        <v>125</v>
      </c>
    </row>
    <row r="9" spans="1:10" x14ac:dyDescent="0.3">
      <c r="A9" s="21">
        <v>6</v>
      </c>
      <c r="B9" s="6" t="s">
        <v>61</v>
      </c>
      <c r="C9" s="6" t="s">
        <v>62</v>
      </c>
      <c r="D9" s="60">
        <v>9503</v>
      </c>
      <c r="E9" s="4" t="s">
        <v>16</v>
      </c>
      <c r="F9" s="5" t="s">
        <v>57</v>
      </c>
      <c r="G9" s="7">
        <v>45408</v>
      </c>
      <c r="H9" s="22">
        <v>250</v>
      </c>
      <c r="I9" s="23">
        <v>20</v>
      </c>
      <c r="J9" s="24">
        <v>50</v>
      </c>
    </row>
    <row r="10" spans="1:10" ht="12.5" thickBot="1" x14ac:dyDescent="0.35">
      <c r="A10" s="20">
        <v>7</v>
      </c>
      <c r="B10" s="6" t="s">
        <v>51</v>
      </c>
      <c r="C10" s="6" t="s">
        <v>52</v>
      </c>
      <c r="D10" s="110">
        <v>9845</v>
      </c>
      <c r="E10" s="4" t="s">
        <v>16</v>
      </c>
      <c r="F10" s="5" t="s">
        <v>53</v>
      </c>
      <c r="G10" s="7">
        <v>45408</v>
      </c>
      <c r="H10" s="22">
        <v>250</v>
      </c>
      <c r="I10" s="23">
        <v>20</v>
      </c>
      <c r="J10" s="24">
        <v>50</v>
      </c>
    </row>
    <row r="11" spans="1:10" ht="15.75" customHeight="1" thickBot="1" x14ac:dyDescent="0.35">
      <c r="A11" s="12"/>
      <c r="B11" s="13"/>
      <c r="C11" s="13"/>
      <c r="D11" s="109"/>
      <c r="E11" s="15"/>
      <c r="F11" s="120" t="s">
        <v>8</v>
      </c>
      <c r="G11" s="121"/>
      <c r="H11" s="30">
        <f>SUM(H4:H10)</f>
        <v>1750</v>
      </c>
      <c r="I11" s="30">
        <f>SUM(I4:I10)</f>
        <v>140</v>
      </c>
      <c r="J11" s="30">
        <f>SUM(J4:J10)</f>
        <v>425</v>
      </c>
    </row>
    <row r="12" spans="1:10" ht="12.5" thickBot="1" x14ac:dyDescent="0.35">
      <c r="E12" s="10"/>
    </row>
    <row r="13" spans="1:10" x14ac:dyDescent="0.3">
      <c r="F13" s="43" t="s">
        <v>121</v>
      </c>
      <c r="G13" s="44" t="s">
        <v>122</v>
      </c>
    </row>
    <row r="14" spans="1:10" x14ac:dyDescent="0.3">
      <c r="F14" s="45" t="s">
        <v>123</v>
      </c>
      <c r="G14" s="48">
        <v>7</v>
      </c>
      <c r="H14" s="11">
        <f>H11+I11+J11</f>
        <v>2315</v>
      </c>
    </row>
    <row r="15" spans="1:10" x14ac:dyDescent="0.3">
      <c r="F15" s="45" t="s">
        <v>124</v>
      </c>
      <c r="G15" s="48">
        <v>0</v>
      </c>
    </row>
    <row r="16" spans="1:10" x14ac:dyDescent="0.3">
      <c r="F16" s="45" t="s">
        <v>125</v>
      </c>
      <c r="G16" s="48">
        <v>0</v>
      </c>
    </row>
    <row r="17" spans="6:7" ht="12.5" thickBot="1" x14ac:dyDescent="0.4">
      <c r="F17" s="46" t="s">
        <v>126</v>
      </c>
      <c r="G17" s="49">
        <v>0</v>
      </c>
    </row>
    <row r="18" spans="6:7" ht="12.5" thickBot="1" x14ac:dyDescent="0.4">
      <c r="F18" s="47" t="s">
        <v>127</v>
      </c>
      <c r="G18" s="50">
        <f>SUM(G14:G17)</f>
        <v>7</v>
      </c>
    </row>
  </sheetData>
  <mergeCells count="2">
    <mergeCell ref="A1:J1"/>
    <mergeCell ref="F11:G11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51420-CE74-4D3F-B517-3AE3DA1D2608}">
  <dimension ref="A1:J23"/>
  <sheetViews>
    <sheetView zoomScaleNormal="100" workbookViewId="0">
      <selection activeCell="C20" sqref="C20"/>
    </sheetView>
  </sheetViews>
  <sheetFormatPr defaultColWidth="9.1796875" defaultRowHeight="12" x14ac:dyDescent="0.35"/>
  <cols>
    <col min="1" max="1" width="3.7265625" style="1" customWidth="1"/>
    <col min="2" max="2" width="47" style="9" customWidth="1"/>
    <col min="3" max="3" width="46.453125" style="9" customWidth="1"/>
    <col min="4" max="4" width="4.26953125" style="11" customWidth="1"/>
    <col min="5" max="5" width="5.54296875" style="11" customWidth="1"/>
    <col min="6" max="6" width="12.81640625" style="11" customWidth="1"/>
    <col min="7" max="7" width="8.81640625" style="11" customWidth="1"/>
    <col min="8" max="8" width="6.81640625" style="11" customWidth="1"/>
    <col min="9" max="9" width="3.7265625" style="11" customWidth="1"/>
    <col min="10" max="10" width="7.26953125" style="1" customWidth="1"/>
    <col min="11" max="16384" width="9.1796875" style="1"/>
  </cols>
  <sheetData>
    <row r="1" spans="1:10" ht="14.5" x14ac:dyDescent="0.35">
      <c r="A1" s="122" t="s">
        <v>63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2.5" thickBot="1" x14ac:dyDescent="0.4"/>
    <row r="3" spans="1:10" s="2" customFormat="1" ht="36" x14ac:dyDescent="0.35">
      <c r="A3" s="16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10</v>
      </c>
      <c r="I3" s="18" t="s">
        <v>7</v>
      </c>
      <c r="J3" s="19" t="s">
        <v>9</v>
      </c>
    </row>
    <row r="4" spans="1:10" x14ac:dyDescent="0.35">
      <c r="A4" s="21">
        <v>1</v>
      </c>
      <c r="B4" s="6" t="s">
        <v>68</v>
      </c>
      <c r="C4" s="6" t="s">
        <v>69</v>
      </c>
      <c r="D4" s="4">
        <v>6282</v>
      </c>
      <c r="E4" s="4" t="s">
        <v>16</v>
      </c>
      <c r="F4" s="5" t="s">
        <v>67</v>
      </c>
      <c r="G4" s="7">
        <v>45384</v>
      </c>
      <c r="H4" s="22">
        <v>250</v>
      </c>
      <c r="I4" s="23">
        <v>20</v>
      </c>
      <c r="J4" s="24">
        <v>50</v>
      </c>
    </row>
    <row r="5" spans="1:10" x14ac:dyDescent="0.35">
      <c r="A5" s="21">
        <v>2</v>
      </c>
      <c r="B5" s="3" t="s">
        <v>72</v>
      </c>
      <c r="C5" s="3" t="s">
        <v>73</v>
      </c>
      <c r="D5" s="4">
        <v>8779</v>
      </c>
      <c r="E5" s="4" t="s">
        <v>16</v>
      </c>
      <c r="F5" s="5" t="s">
        <v>71</v>
      </c>
      <c r="G5" s="7">
        <v>45385</v>
      </c>
      <c r="H5" s="22">
        <v>250</v>
      </c>
      <c r="I5" s="23">
        <v>20</v>
      </c>
      <c r="J5" s="24">
        <v>50</v>
      </c>
    </row>
    <row r="6" spans="1:10" ht="21" customHeight="1" x14ac:dyDescent="0.35">
      <c r="A6" s="20">
        <v>3</v>
      </c>
      <c r="B6" s="6" t="s">
        <v>75</v>
      </c>
      <c r="C6" s="6" t="s">
        <v>76</v>
      </c>
      <c r="D6" s="4">
        <v>9059</v>
      </c>
      <c r="E6" s="31" t="s">
        <v>77</v>
      </c>
      <c r="F6" s="5" t="s">
        <v>74</v>
      </c>
      <c r="G6" s="7">
        <v>45387</v>
      </c>
      <c r="H6" s="22">
        <v>250</v>
      </c>
      <c r="I6" s="23">
        <v>20</v>
      </c>
      <c r="J6" s="24">
        <v>50</v>
      </c>
    </row>
    <row r="7" spans="1:10" s="9" customFormat="1" x14ac:dyDescent="0.35">
      <c r="A7" s="21">
        <v>4</v>
      </c>
      <c r="B7" s="3" t="s">
        <v>80</v>
      </c>
      <c r="C7" s="3" t="s">
        <v>79</v>
      </c>
      <c r="D7" s="8">
        <v>9411</v>
      </c>
      <c r="E7" s="8" t="s">
        <v>16</v>
      </c>
      <c r="F7" s="5" t="s">
        <v>78</v>
      </c>
      <c r="G7" s="26">
        <v>45392</v>
      </c>
      <c r="H7" s="22">
        <v>250</v>
      </c>
      <c r="I7" s="23">
        <v>20</v>
      </c>
      <c r="J7" s="24">
        <v>50</v>
      </c>
    </row>
    <row r="8" spans="1:10" x14ac:dyDescent="0.35">
      <c r="A8" s="20">
        <v>5</v>
      </c>
      <c r="B8" s="3" t="s">
        <v>64</v>
      </c>
      <c r="C8" s="3" t="s">
        <v>66</v>
      </c>
      <c r="D8" s="4">
        <v>9412</v>
      </c>
      <c r="E8" s="4" t="s">
        <v>16</v>
      </c>
      <c r="F8" s="5" t="s">
        <v>65</v>
      </c>
      <c r="G8" s="7">
        <v>45392</v>
      </c>
      <c r="H8" s="22">
        <v>250</v>
      </c>
      <c r="I8" s="23">
        <v>20</v>
      </c>
      <c r="J8" s="24">
        <v>50</v>
      </c>
    </row>
    <row r="9" spans="1:10" ht="12.75" customHeight="1" x14ac:dyDescent="0.35">
      <c r="A9" s="21">
        <v>6</v>
      </c>
      <c r="B9" s="3" t="s">
        <v>87</v>
      </c>
      <c r="C9" s="3" t="s">
        <v>88</v>
      </c>
      <c r="D9" s="4">
        <v>8779</v>
      </c>
      <c r="E9" s="8" t="s">
        <v>16</v>
      </c>
      <c r="F9" s="5" t="s">
        <v>81</v>
      </c>
      <c r="G9" s="7">
        <v>45394</v>
      </c>
      <c r="H9" s="22">
        <v>250</v>
      </c>
      <c r="I9" s="23">
        <v>20</v>
      </c>
      <c r="J9" s="24">
        <v>50</v>
      </c>
    </row>
    <row r="10" spans="1:10" ht="12.75" customHeight="1" x14ac:dyDescent="0.35">
      <c r="A10" s="21">
        <v>7</v>
      </c>
      <c r="B10" s="3" t="s">
        <v>89</v>
      </c>
      <c r="C10" s="3" t="s">
        <v>90</v>
      </c>
      <c r="D10" s="4">
        <v>7764</v>
      </c>
      <c r="E10" s="4" t="s">
        <v>16</v>
      </c>
      <c r="F10" s="5" t="s">
        <v>82</v>
      </c>
      <c r="G10" s="7">
        <v>45400</v>
      </c>
      <c r="H10" s="22">
        <v>250</v>
      </c>
      <c r="I10" s="23">
        <v>20</v>
      </c>
      <c r="J10" s="24">
        <v>125</v>
      </c>
    </row>
    <row r="11" spans="1:10" ht="12.75" customHeight="1" x14ac:dyDescent="0.35">
      <c r="A11" s="20">
        <v>8</v>
      </c>
      <c r="B11" s="3" t="s">
        <v>91</v>
      </c>
      <c r="C11" s="3" t="s">
        <v>92</v>
      </c>
      <c r="D11" s="4">
        <v>7192</v>
      </c>
      <c r="E11" s="8" t="s">
        <v>16</v>
      </c>
      <c r="F11" s="5" t="s">
        <v>83</v>
      </c>
      <c r="G11" s="7">
        <v>45400</v>
      </c>
      <c r="H11" s="22">
        <v>250</v>
      </c>
      <c r="I11" s="23">
        <v>20</v>
      </c>
      <c r="J11" s="24">
        <v>125</v>
      </c>
    </row>
    <row r="12" spans="1:10" ht="12.75" customHeight="1" x14ac:dyDescent="0.35">
      <c r="A12" s="21">
        <v>9</v>
      </c>
      <c r="B12" s="3" t="s">
        <v>94</v>
      </c>
      <c r="C12" s="3" t="s">
        <v>93</v>
      </c>
      <c r="D12" s="4">
        <v>8814</v>
      </c>
      <c r="E12" s="4" t="s">
        <v>16</v>
      </c>
      <c r="F12" s="5" t="s">
        <v>84</v>
      </c>
      <c r="G12" s="7">
        <v>45411</v>
      </c>
      <c r="H12" s="22">
        <v>250</v>
      </c>
      <c r="I12" s="23">
        <v>20</v>
      </c>
      <c r="J12" s="24">
        <v>125</v>
      </c>
    </row>
    <row r="13" spans="1:10" ht="13.5" customHeight="1" x14ac:dyDescent="0.35">
      <c r="A13" s="20">
        <v>10</v>
      </c>
      <c r="B13" s="3" t="s">
        <v>95</v>
      </c>
      <c r="C13" s="3" t="s">
        <v>96</v>
      </c>
      <c r="D13" s="4">
        <v>8369</v>
      </c>
      <c r="E13" s="8" t="s">
        <v>16</v>
      </c>
      <c r="F13" s="5" t="s">
        <v>85</v>
      </c>
      <c r="G13" s="7">
        <v>45411</v>
      </c>
      <c r="H13" s="22">
        <v>250</v>
      </c>
      <c r="I13" s="23">
        <v>20</v>
      </c>
      <c r="J13" s="24">
        <v>125</v>
      </c>
    </row>
    <row r="14" spans="1:10" ht="13.5" customHeight="1" thickBot="1" x14ac:dyDescent="0.4">
      <c r="A14" s="21">
        <v>11</v>
      </c>
      <c r="B14" s="6" t="s">
        <v>97</v>
      </c>
      <c r="C14" s="6" t="s">
        <v>98</v>
      </c>
      <c r="D14" s="4">
        <v>3973</v>
      </c>
      <c r="E14" s="4" t="s">
        <v>16</v>
      </c>
      <c r="F14" s="5" t="s">
        <v>86</v>
      </c>
      <c r="G14" s="7">
        <v>45411</v>
      </c>
      <c r="H14" s="22">
        <v>250</v>
      </c>
      <c r="I14" s="23">
        <v>20</v>
      </c>
      <c r="J14" s="24">
        <v>125</v>
      </c>
    </row>
    <row r="15" spans="1:10" ht="15.75" customHeight="1" thickBot="1" x14ac:dyDescent="0.35">
      <c r="A15" s="12"/>
      <c r="B15" s="13"/>
      <c r="C15" s="13"/>
      <c r="D15" s="14"/>
      <c r="E15" s="15"/>
      <c r="F15" s="120" t="s">
        <v>8</v>
      </c>
      <c r="G15" s="121"/>
      <c r="H15" s="30">
        <f>SUM(H4:H14)</f>
        <v>2750</v>
      </c>
      <c r="I15" s="30">
        <f>SUM(I4:I14)</f>
        <v>220</v>
      </c>
      <c r="J15" s="30">
        <f>SUM(J4:J14)</f>
        <v>925</v>
      </c>
    </row>
    <row r="16" spans="1:10" x14ac:dyDescent="0.3">
      <c r="E16" s="10"/>
    </row>
    <row r="17" spans="3:7" ht="12.5" thickBot="1" x14ac:dyDescent="0.35">
      <c r="E17" s="10"/>
    </row>
    <row r="18" spans="3:7" x14ac:dyDescent="0.3">
      <c r="F18" s="43" t="s">
        <v>121</v>
      </c>
      <c r="G18" s="44" t="s">
        <v>122</v>
      </c>
    </row>
    <row r="19" spans="3:7" x14ac:dyDescent="0.3">
      <c r="F19" s="45" t="s">
        <v>123</v>
      </c>
      <c r="G19" s="48">
        <v>10</v>
      </c>
    </row>
    <row r="20" spans="3:7" x14ac:dyDescent="0.3">
      <c r="F20" s="45" t="s">
        <v>124</v>
      </c>
      <c r="G20" s="48">
        <v>0</v>
      </c>
    </row>
    <row r="21" spans="3:7" x14ac:dyDescent="0.3">
      <c r="F21" s="45" t="s">
        <v>125</v>
      </c>
      <c r="G21" s="48">
        <v>0</v>
      </c>
    </row>
    <row r="22" spans="3:7" ht="12.5" thickBot="1" x14ac:dyDescent="0.4">
      <c r="F22" s="46" t="s">
        <v>126</v>
      </c>
      <c r="G22" s="49">
        <v>1</v>
      </c>
    </row>
    <row r="23" spans="3:7" ht="12.5" thickBot="1" x14ac:dyDescent="0.4">
      <c r="C23" s="9" t="s">
        <v>70</v>
      </c>
      <c r="F23" s="47" t="s">
        <v>127</v>
      </c>
      <c r="G23" s="50">
        <f>SUM(G19:G22)</f>
        <v>11</v>
      </c>
    </row>
  </sheetData>
  <mergeCells count="2">
    <mergeCell ref="A1:J1"/>
    <mergeCell ref="F15:G15"/>
  </mergeCells>
  <phoneticPr fontId="4" type="noConversion"/>
  <pageMargins left="3.937007874015748E-2" right="0" top="0.55118110236220474" bottom="0.15748031496062992" header="0" footer="0.1181102362204724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5800C-8E72-440C-B767-776931237B88}">
  <dimension ref="A1:J23"/>
  <sheetViews>
    <sheetView zoomScaleNormal="100" workbookViewId="0">
      <selection activeCell="B17" sqref="B17"/>
    </sheetView>
  </sheetViews>
  <sheetFormatPr defaultColWidth="9.1796875" defaultRowHeight="12" x14ac:dyDescent="0.35"/>
  <cols>
    <col min="1" max="1" width="3.7265625" style="1" customWidth="1"/>
    <col min="2" max="3" width="46.453125" style="9" customWidth="1"/>
    <col min="4" max="4" width="4" style="11" customWidth="1"/>
    <col min="5" max="5" width="5.26953125" style="11" customWidth="1"/>
    <col min="6" max="6" width="12.54296875" style="11" customWidth="1"/>
    <col min="7" max="7" width="8.453125" style="11" customWidth="1"/>
    <col min="8" max="8" width="6.81640625" style="11" customWidth="1"/>
    <col min="9" max="9" width="3.7265625" style="11" customWidth="1"/>
    <col min="10" max="10" width="7.26953125" style="1" customWidth="1"/>
    <col min="11" max="16384" width="9.1796875" style="1"/>
  </cols>
  <sheetData>
    <row r="1" spans="1:10" ht="14.5" x14ac:dyDescent="0.35">
      <c r="A1" s="122" t="s">
        <v>233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2.5" thickBot="1" x14ac:dyDescent="0.4"/>
    <row r="3" spans="1:10" s="2" customFormat="1" ht="36" x14ac:dyDescent="0.35">
      <c r="A3" s="16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10</v>
      </c>
      <c r="I3" s="18" t="s">
        <v>7</v>
      </c>
      <c r="J3" s="19" t="s">
        <v>9</v>
      </c>
    </row>
    <row r="4" spans="1:10" x14ac:dyDescent="0.35">
      <c r="A4" s="21">
        <v>1</v>
      </c>
      <c r="B4" s="6" t="s">
        <v>234</v>
      </c>
      <c r="C4" s="6" t="s">
        <v>235</v>
      </c>
      <c r="D4" s="4">
        <v>9793</v>
      </c>
      <c r="E4" s="4" t="s">
        <v>16</v>
      </c>
      <c r="F4" s="5" t="s">
        <v>236</v>
      </c>
      <c r="G4" s="7">
        <v>45395</v>
      </c>
      <c r="H4" s="22">
        <v>250</v>
      </c>
      <c r="I4" s="23">
        <v>20</v>
      </c>
      <c r="J4" s="24">
        <v>50</v>
      </c>
    </row>
    <row r="5" spans="1:10" x14ac:dyDescent="0.35">
      <c r="A5" s="21">
        <v>2</v>
      </c>
      <c r="B5" s="3" t="s">
        <v>238</v>
      </c>
      <c r="C5" s="3" t="s">
        <v>241</v>
      </c>
      <c r="D5" s="4">
        <v>9230</v>
      </c>
      <c r="E5" s="4" t="s">
        <v>16</v>
      </c>
      <c r="F5" s="5" t="s">
        <v>237</v>
      </c>
      <c r="G5" s="7">
        <v>45398</v>
      </c>
      <c r="H5" s="22">
        <v>250</v>
      </c>
      <c r="I5" s="23">
        <v>20</v>
      </c>
      <c r="J5" s="24">
        <v>125</v>
      </c>
    </row>
    <row r="6" spans="1:10" ht="12.75" customHeight="1" x14ac:dyDescent="0.35">
      <c r="A6" s="21">
        <v>3</v>
      </c>
      <c r="B6" s="6" t="s">
        <v>242</v>
      </c>
      <c r="C6" s="6" t="s">
        <v>240</v>
      </c>
      <c r="D6" s="4">
        <v>5469</v>
      </c>
      <c r="E6" s="4" t="s">
        <v>16</v>
      </c>
      <c r="F6" s="5" t="s">
        <v>239</v>
      </c>
      <c r="G6" s="7">
        <v>45398</v>
      </c>
      <c r="H6" s="22">
        <v>250</v>
      </c>
      <c r="I6" s="23">
        <v>20</v>
      </c>
      <c r="J6" s="24">
        <v>125</v>
      </c>
    </row>
    <row r="7" spans="1:10" ht="12.75" customHeight="1" x14ac:dyDescent="0.35">
      <c r="A7" s="21">
        <v>4</v>
      </c>
      <c r="B7" s="6" t="s">
        <v>406</v>
      </c>
      <c r="C7" s="6" t="s">
        <v>405</v>
      </c>
      <c r="D7" s="4">
        <v>9595</v>
      </c>
      <c r="E7" s="4" t="s">
        <v>16</v>
      </c>
      <c r="F7" s="5" t="s">
        <v>404</v>
      </c>
      <c r="G7" s="7">
        <v>45398</v>
      </c>
      <c r="H7" s="22">
        <v>250</v>
      </c>
      <c r="I7" s="23">
        <v>20</v>
      </c>
      <c r="J7" s="24">
        <v>125</v>
      </c>
    </row>
    <row r="8" spans="1:10" s="9" customFormat="1" x14ac:dyDescent="0.35">
      <c r="A8" s="21">
        <v>5</v>
      </c>
      <c r="B8" s="3" t="s">
        <v>243</v>
      </c>
      <c r="C8" s="3" t="s">
        <v>244</v>
      </c>
      <c r="D8" s="8">
        <v>9703</v>
      </c>
      <c r="E8" s="4" t="s">
        <v>16</v>
      </c>
      <c r="F8" s="5" t="s">
        <v>245</v>
      </c>
      <c r="G8" s="26">
        <v>45398</v>
      </c>
      <c r="H8" s="22">
        <v>250</v>
      </c>
      <c r="I8" s="23">
        <v>20</v>
      </c>
      <c r="J8" s="24">
        <v>125</v>
      </c>
    </row>
    <row r="9" spans="1:10" x14ac:dyDescent="0.35">
      <c r="A9" s="21">
        <v>6</v>
      </c>
      <c r="B9" s="6" t="s">
        <v>248</v>
      </c>
      <c r="C9" s="6" t="s">
        <v>247</v>
      </c>
      <c r="D9" s="4">
        <v>8740</v>
      </c>
      <c r="E9" s="4" t="s">
        <v>16</v>
      </c>
      <c r="F9" s="5" t="s">
        <v>246</v>
      </c>
      <c r="G9" s="7">
        <v>45398</v>
      </c>
      <c r="H9" s="22">
        <v>250</v>
      </c>
      <c r="I9" s="23">
        <v>20</v>
      </c>
      <c r="J9" s="24">
        <v>125</v>
      </c>
    </row>
    <row r="10" spans="1:10" s="9" customFormat="1" x14ac:dyDescent="0.35">
      <c r="A10" s="21">
        <v>7</v>
      </c>
      <c r="B10" s="3" t="s">
        <v>249</v>
      </c>
      <c r="C10" s="3" t="s">
        <v>251</v>
      </c>
      <c r="D10" s="8">
        <v>9753</v>
      </c>
      <c r="E10" s="4" t="s">
        <v>16</v>
      </c>
      <c r="F10" s="5" t="s">
        <v>250</v>
      </c>
      <c r="G10" s="26">
        <v>45398</v>
      </c>
      <c r="H10" s="22">
        <v>250</v>
      </c>
      <c r="I10" s="23">
        <v>20</v>
      </c>
      <c r="J10" s="24">
        <v>125</v>
      </c>
    </row>
    <row r="11" spans="1:10" x14ac:dyDescent="0.35">
      <c r="A11" s="21">
        <v>8</v>
      </c>
      <c r="B11" s="3" t="s">
        <v>252</v>
      </c>
      <c r="C11" s="3" t="s">
        <v>253</v>
      </c>
      <c r="D11" s="4">
        <v>9813</v>
      </c>
      <c r="E11" s="4" t="s">
        <v>16</v>
      </c>
      <c r="F11" s="5" t="s">
        <v>254</v>
      </c>
      <c r="G11" s="7">
        <v>45407</v>
      </c>
      <c r="H11" s="22">
        <v>250</v>
      </c>
      <c r="I11" s="23">
        <v>20</v>
      </c>
      <c r="J11" s="24">
        <v>125</v>
      </c>
    </row>
    <row r="12" spans="1:10" x14ac:dyDescent="0.35">
      <c r="A12" s="21">
        <v>9</v>
      </c>
      <c r="B12" s="3" t="s">
        <v>255</v>
      </c>
      <c r="C12" s="3" t="s">
        <v>256</v>
      </c>
      <c r="D12" s="4">
        <v>9752</v>
      </c>
      <c r="E12" s="4" t="s">
        <v>16</v>
      </c>
      <c r="F12" s="5" t="s">
        <v>257</v>
      </c>
      <c r="G12" s="7">
        <v>45407</v>
      </c>
      <c r="H12" s="22">
        <v>250</v>
      </c>
      <c r="I12" s="23">
        <v>20</v>
      </c>
      <c r="J12" s="24">
        <v>125</v>
      </c>
    </row>
    <row r="13" spans="1:10" ht="19.5" customHeight="1" x14ac:dyDescent="0.35">
      <c r="A13" s="21">
        <v>10</v>
      </c>
      <c r="B13" s="93" t="s">
        <v>261</v>
      </c>
      <c r="C13" s="93" t="s">
        <v>262</v>
      </c>
      <c r="D13" s="64">
        <v>9065</v>
      </c>
      <c r="E13" s="96" t="s">
        <v>77</v>
      </c>
      <c r="F13" s="5" t="s">
        <v>263</v>
      </c>
      <c r="G13" s="94">
        <v>45409</v>
      </c>
      <c r="H13" s="22">
        <v>250</v>
      </c>
      <c r="I13" s="23">
        <v>20</v>
      </c>
      <c r="J13" s="24">
        <v>125</v>
      </c>
    </row>
    <row r="14" spans="1:10" ht="12.75" customHeight="1" thickBot="1" x14ac:dyDescent="0.4">
      <c r="A14" s="21">
        <v>11</v>
      </c>
      <c r="B14" s="3" t="s">
        <v>258</v>
      </c>
      <c r="C14" s="3" t="s">
        <v>259</v>
      </c>
      <c r="D14" s="4">
        <v>9401</v>
      </c>
      <c r="E14" s="4" t="s">
        <v>16</v>
      </c>
      <c r="F14" s="5" t="s">
        <v>264</v>
      </c>
      <c r="G14" s="7">
        <v>45411</v>
      </c>
      <c r="H14" s="22">
        <v>250</v>
      </c>
      <c r="I14" s="23">
        <v>20</v>
      </c>
      <c r="J14" s="24">
        <v>125</v>
      </c>
    </row>
    <row r="15" spans="1:10" ht="15.75" customHeight="1" thickBot="1" x14ac:dyDescent="0.35">
      <c r="A15" s="12"/>
      <c r="B15" s="13"/>
      <c r="C15" s="13"/>
      <c r="D15" s="14"/>
      <c r="E15" s="15"/>
      <c r="F15" s="120" t="s">
        <v>8</v>
      </c>
      <c r="G15" s="121"/>
      <c r="H15" s="30">
        <f>SUM(H4:H14)</f>
        <v>2750</v>
      </c>
      <c r="I15" s="30">
        <f>SUM(I4:I14)</f>
        <v>220</v>
      </c>
      <c r="J15" s="30">
        <f>SUM(J4:J14)</f>
        <v>1300</v>
      </c>
    </row>
    <row r="16" spans="1:10" x14ac:dyDescent="0.3">
      <c r="E16" s="10"/>
    </row>
    <row r="17" spans="3:7" ht="12.5" thickBot="1" x14ac:dyDescent="0.35">
      <c r="E17" s="10"/>
    </row>
    <row r="18" spans="3:7" x14ac:dyDescent="0.3">
      <c r="F18" s="43" t="s">
        <v>121</v>
      </c>
      <c r="G18" s="44" t="s">
        <v>122</v>
      </c>
    </row>
    <row r="19" spans="3:7" x14ac:dyDescent="0.3">
      <c r="F19" s="45" t="s">
        <v>123</v>
      </c>
      <c r="G19" s="48">
        <v>10</v>
      </c>
    </row>
    <row r="20" spans="3:7" x14ac:dyDescent="0.3">
      <c r="F20" s="45" t="s">
        <v>124</v>
      </c>
      <c r="G20" s="48">
        <v>0</v>
      </c>
    </row>
    <row r="21" spans="3:7" x14ac:dyDescent="0.3">
      <c r="F21" s="45" t="s">
        <v>125</v>
      </c>
      <c r="G21" s="48">
        <v>0</v>
      </c>
    </row>
    <row r="22" spans="3:7" ht="12.5" thickBot="1" x14ac:dyDescent="0.4">
      <c r="F22" s="46" t="s">
        <v>126</v>
      </c>
      <c r="G22" s="49">
        <v>1</v>
      </c>
    </row>
    <row r="23" spans="3:7" ht="12.5" thickBot="1" x14ac:dyDescent="0.4">
      <c r="C23" s="9" t="s">
        <v>70</v>
      </c>
      <c r="F23" s="47" t="s">
        <v>127</v>
      </c>
      <c r="G23" s="50">
        <f>SUM(G19:G22)</f>
        <v>11</v>
      </c>
    </row>
  </sheetData>
  <mergeCells count="2">
    <mergeCell ref="A1:J1"/>
    <mergeCell ref="F15:G15"/>
  </mergeCells>
  <phoneticPr fontId="4" type="noConversion"/>
  <pageMargins left="0.19685039370078741" right="0.19685039370078741" top="0.19685039370078741" bottom="0.19685039370078741" header="0.19685039370078741" footer="0.19685039370078741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453FA-6254-49D9-9814-62CB46527E28}">
  <dimension ref="A1:J43"/>
  <sheetViews>
    <sheetView topLeftCell="A32" zoomScaleNormal="100" workbookViewId="0">
      <selection activeCell="L17" sqref="L17"/>
    </sheetView>
  </sheetViews>
  <sheetFormatPr defaultColWidth="9.1796875" defaultRowHeight="12" x14ac:dyDescent="0.35"/>
  <cols>
    <col min="1" max="1" width="3.7265625" style="69" customWidth="1"/>
    <col min="2" max="3" width="46.453125" style="9" customWidth="1"/>
    <col min="4" max="4" width="4.26953125" style="11" customWidth="1"/>
    <col min="5" max="5" width="5.54296875" style="11" customWidth="1"/>
    <col min="6" max="6" width="13.54296875" style="11" customWidth="1"/>
    <col min="7" max="7" width="8.81640625" style="73" customWidth="1"/>
    <col min="8" max="8" width="6.81640625" style="11" customWidth="1"/>
    <col min="9" max="9" width="3.7265625" style="11" customWidth="1"/>
    <col min="10" max="10" width="7.26953125" style="1" customWidth="1"/>
    <col min="11" max="16384" width="9.1796875" style="1"/>
  </cols>
  <sheetData>
    <row r="1" spans="1:10" ht="14.5" x14ac:dyDescent="0.35">
      <c r="A1" s="122" t="s">
        <v>99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2.5" thickBot="1" x14ac:dyDescent="0.4"/>
    <row r="3" spans="1:10" s="2" customFormat="1" ht="36" x14ac:dyDescent="0.35">
      <c r="A3" s="77" t="s">
        <v>0</v>
      </c>
      <c r="B3" s="52" t="s">
        <v>1</v>
      </c>
      <c r="C3" s="52" t="s">
        <v>2</v>
      </c>
      <c r="D3" s="52" t="s">
        <v>3</v>
      </c>
      <c r="E3" s="52" t="s">
        <v>4</v>
      </c>
      <c r="F3" s="52" t="s">
        <v>5</v>
      </c>
      <c r="G3" s="74" t="s">
        <v>6</v>
      </c>
      <c r="H3" s="52" t="s">
        <v>10</v>
      </c>
      <c r="I3" s="53" t="s">
        <v>7</v>
      </c>
      <c r="J3" s="54" t="s">
        <v>9</v>
      </c>
    </row>
    <row r="4" spans="1:10" x14ac:dyDescent="0.35">
      <c r="A4" s="78">
        <v>1</v>
      </c>
      <c r="B4" s="55" t="s">
        <v>130</v>
      </c>
      <c r="C4" s="55" t="s">
        <v>221</v>
      </c>
      <c r="D4" s="4">
        <v>9533</v>
      </c>
      <c r="E4" s="4" t="s">
        <v>16</v>
      </c>
      <c r="F4" s="4" t="s">
        <v>131</v>
      </c>
      <c r="G4" s="56">
        <v>45383</v>
      </c>
      <c r="H4" s="4">
        <v>250</v>
      </c>
      <c r="I4" s="4">
        <v>20</v>
      </c>
      <c r="J4" s="71">
        <v>50</v>
      </c>
    </row>
    <row r="5" spans="1:10" x14ac:dyDescent="0.35">
      <c r="A5" s="78">
        <v>2</v>
      </c>
      <c r="B5" s="55" t="s">
        <v>132</v>
      </c>
      <c r="C5" s="55" t="s">
        <v>222</v>
      </c>
      <c r="D5" s="4">
        <v>7414</v>
      </c>
      <c r="E5" s="4" t="s">
        <v>16</v>
      </c>
      <c r="F5" s="4" t="s">
        <v>133</v>
      </c>
      <c r="G5" s="56">
        <v>45383</v>
      </c>
      <c r="H5" s="4">
        <v>250</v>
      </c>
      <c r="I5" s="4">
        <v>20</v>
      </c>
      <c r="J5" s="71">
        <v>50</v>
      </c>
    </row>
    <row r="6" spans="1:10" ht="13.5" customHeight="1" x14ac:dyDescent="0.35">
      <c r="A6" s="78">
        <v>3</v>
      </c>
      <c r="B6" s="55" t="s">
        <v>134</v>
      </c>
      <c r="C6" s="55" t="s">
        <v>223</v>
      </c>
      <c r="D6" s="4">
        <v>9706</v>
      </c>
      <c r="E6" s="4" t="s">
        <v>16</v>
      </c>
      <c r="F6" s="4" t="s">
        <v>135</v>
      </c>
      <c r="G6" s="56">
        <v>45383</v>
      </c>
      <c r="H6" s="4">
        <v>250</v>
      </c>
      <c r="I6" s="4">
        <v>20</v>
      </c>
      <c r="J6" s="71">
        <v>50</v>
      </c>
    </row>
    <row r="7" spans="1:10" ht="24" x14ac:dyDescent="0.35">
      <c r="A7" s="78">
        <v>4</v>
      </c>
      <c r="B7" s="55" t="s">
        <v>138</v>
      </c>
      <c r="C7" s="70" t="s">
        <v>225</v>
      </c>
      <c r="D7" s="4">
        <v>7980</v>
      </c>
      <c r="E7" s="4" t="s">
        <v>16</v>
      </c>
      <c r="F7" s="4" t="s">
        <v>139</v>
      </c>
      <c r="G7" s="56">
        <v>45384</v>
      </c>
      <c r="H7" s="4">
        <v>250</v>
      </c>
      <c r="I7" s="4">
        <v>20</v>
      </c>
      <c r="J7" s="71">
        <v>50</v>
      </c>
    </row>
    <row r="8" spans="1:10" ht="23.25" customHeight="1" x14ac:dyDescent="0.35">
      <c r="A8" s="78">
        <v>5</v>
      </c>
      <c r="B8" s="55" t="s">
        <v>219</v>
      </c>
      <c r="C8" s="70" t="s">
        <v>220</v>
      </c>
      <c r="D8" s="4">
        <v>9791</v>
      </c>
      <c r="E8" s="4" t="s">
        <v>16</v>
      </c>
      <c r="F8" s="4" t="s">
        <v>140</v>
      </c>
      <c r="G8" s="56">
        <v>45384</v>
      </c>
      <c r="H8" s="4">
        <v>250</v>
      </c>
      <c r="I8" s="4">
        <v>20</v>
      </c>
      <c r="J8" s="71">
        <v>50</v>
      </c>
    </row>
    <row r="9" spans="1:10" ht="12.75" customHeight="1" x14ac:dyDescent="0.35">
      <c r="A9" s="78">
        <v>6</v>
      </c>
      <c r="B9" s="55" t="s">
        <v>141</v>
      </c>
      <c r="C9" s="55" t="s">
        <v>226</v>
      </c>
      <c r="D9" s="4">
        <v>9473</v>
      </c>
      <c r="E9" s="4" t="s">
        <v>16</v>
      </c>
      <c r="F9" s="4" t="s">
        <v>142</v>
      </c>
      <c r="G9" s="56">
        <v>45384</v>
      </c>
      <c r="H9" s="4">
        <v>250</v>
      </c>
      <c r="I9" s="4">
        <v>20</v>
      </c>
      <c r="J9" s="71">
        <v>50</v>
      </c>
    </row>
    <row r="10" spans="1:10" ht="25.5" customHeight="1" x14ac:dyDescent="0.35">
      <c r="A10" s="78">
        <v>7</v>
      </c>
      <c r="B10" s="55" t="s">
        <v>143</v>
      </c>
      <c r="C10" s="70" t="s">
        <v>227</v>
      </c>
      <c r="D10" s="55">
        <v>9783</v>
      </c>
      <c r="E10" s="4" t="s">
        <v>16</v>
      </c>
      <c r="F10" s="4" t="s">
        <v>144</v>
      </c>
      <c r="G10" s="56">
        <v>45384</v>
      </c>
      <c r="H10" s="4">
        <v>250</v>
      </c>
      <c r="I10" s="4">
        <v>20</v>
      </c>
      <c r="J10" s="71">
        <v>50</v>
      </c>
    </row>
    <row r="11" spans="1:10" ht="27" customHeight="1" x14ac:dyDescent="0.35">
      <c r="A11" s="78">
        <v>8</v>
      </c>
      <c r="B11" s="55" t="s">
        <v>145</v>
      </c>
      <c r="C11" s="70" t="s">
        <v>228</v>
      </c>
      <c r="D11" s="4">
        <v>9524</v>
      </c>
      <c r="E11" s="4" t="s">
        <v>16</v>
      </c>
      <c r="F11" s="4" t="s">
        <v>146</v>
      </c>
      <c r="G11" s="56">
        <v>45385</v>
      </c>
      <c r="H11" s="4">
        <v>250</v>
      </c>
      <c r="I11" s="4">
        <v>20</v>
      </c>
      <c r="J11" s="71">
        <v>50</v>
      </c>
    </row>
    <row r="12" spans="1:10" ht="13.5" customHeight="1" x14ac:dyDescent="0.35">
      <c r="A12" s="78">
        <v>9</v>
      </c>
      <c r="B12" s="55" t="s">
        <v>147</v>
      </c>
      <c r="C12" s="55" t="s">
        <v>218</v>
      </c>
      <c r="D12" s="4">
        <v>9710</v>
      </c>
      <c r="E12" s="4" t="s">
        <v>16</v>
      </c>
      <c r="F12" s="4" t="s">
        <v>148</v>
      </c>
      <c r="G12" s="56">
        <v>45385</v>
      </c>
      <c r="H12" s="4">
        <v>250</v>
      </c>
      <c r="I12" s="4">
        <v>20</v>
      </c>
      <c r="J12" s="71">
        <v>50</v>
      </c>
    </row>
    <row r="13" spans="1:10" ht="27.75" customHeight="1" x14ac:dyDescent="0.3">
      <c r="A13" s="78">
        <v>10</v>
      </c>
      <c r="B13" s="55" t="s">
        <v>149</v>
      </c>
      <c r="C13" s="89" t="s">
        <v>217</v>
      </c>
      <c r="D13" s="22">
        <v>9846</v>
      </c>
      <c r="E13" s="4" t="s">
        <v>16</v>
      </c>
      <c r="F13" s="4" t="s">
        <v>150</v>
      </c>
      <c r="G13" s="56">
        <v>45385</v>
      </c>
      <c r="H13" s="4">
        <v>250</v>
      </c>
      <c r="I13" s="4">
        <v>20</v>
      </c>
      <c r="J13" s="71">
        <v>50</v>
      </c>
    </row>
    <row r="14" spans="1:10" ht="15.75" customHeight="1" x14ac:dyDescent="0.35">
      <c r="A14" s="78">
        <v>11</v>
      </c>
      <c r="B14" s="55" t="s">
        <v>151</v>
      </c>
      <c r="C14" s="55" t="s">
        <v>229</v>
      </c>
      <c r="D14" s="22">
        <v>7609</v>
      </c>
      <c r="E14" s="4" t="s">
        <v>16</v>
      </c>
      <c r="F14" s="4" t="s">
        <v>152</v>
      </c>
      <c r="G14" s="56">
        <v>45385</v>
      </c>
      <c r="H14" s="4">
        <v>250</v>
      </c>
      <c r="I14" s="4">
        <v>20</v>
      </c>
      <c r="J14" s="71">
        <v>50</v>
      </c>
    </row>
    <row r="15" spans="1:10" ht="24" x14ac:dyDescent="0.3">
      <c r="A15" s="78">
        <v>12</v>
      </c>
      <c r="B15" s="55" t="s">
        <v>153</v>
      </c>
      <c r="C15" s="89" t="s">
        <v>216</v>
      </c>
      <c r="D15" s="22">
        <v>9720</v>
      </c>
      <c r="E15" s="59" t="s">
        <v>16</v>
      </c>
      <c r="F15" s="4" t="s">
        <v>154</v>
      </c>
      <c r="G15" s="56">
        <v>45385</v>
      </c>
      <c r="H15" s="4">
        <v>250</v>
      </c>
      <c r="I15" s="4">
        <v>20</v>
      </c>
      <c r="J15" s="71">
        <v>50</v>
      </c>
    </row>
    <row r="16" spans="1:10" ht="24" x14ac:dyDescent="0.3">
      <c r="A16" s="78">
        <v>13</v>
      </c>
      <c r="B16" s="55" t="s">
        <v>155</v>
      </c>
      <c r="C16" s="89" t="s">
        <v>230</v>
      </c>
      <c r="D16" s="57">
        <v>9554</v>
      </c>
      <c r="E16" s="59" t="s">
        <v>16</v>
      </c>
      <c r="F16" s="4" t="s">
        <v>156</v>
      </c>
      <c r="G16" s="58">
        <v>45387</v>
      </c>
      <c r="H16" s="4">
        <v>250</v>
      </c>
      <c r="I16" s="4">
        <v>20</v>
      </c>
      <c r="J16" s="71">
        <v>50</v>
      </c>
    </row>
    <row r="17" spans="1:10" ht="24" x14ac:dyDescent="0.3">
      <c r="A17" s="78">
        <v>14</v>
      </c>
      <c r="B17" s="55" t="s">
        <v>231</v>
      </c>
      <c r="C17" s="89" t="s">
        <v>232</v>
      </c>
      <c r="D17" s="57">
        <v>5336</v>
      </c>
      <c r="E17" s="59" t="s">
        <v>16</v>
      </c>
      <c r="F17" s="4" t="s">
        <v>157</v>
      </c>
      <c r="G17" s="58">
        <v>45387</v>
      </c>
      <c r="H17" s="4">
        <v>250</v>
      </c>
      <c r="I17" s="4">
        <v>20</v>
      </c>
      <c r="J17" s="71">
        <v>50</v>
      </c>
    </row>
    <row r="18" spans="1:10" ht="24" x14ac:dyDescent="0.35">
      <c r="A18" s="78">
        <v>15</v>
      </c>
      <c r="B18" s="55" t="s">
        <v>214</v>
      </c>
      <c r="C18" s="70" t="s">
        <v>215</v>
      </c>
      <c r="D18" s="22">
        <v>9709</v>
      </c>
      <c r="E18" s="4" t="s">
        <v>16</v>
      </c>
      <c r="F18" s="4" t="s">
        <v>158</v>
      </c>
      <c r="G18" s="75">
        <v>45390</v>
      </c>
      <c r="H18" s="4">
        <v>250</v>
      </c>
      <c r="I18" s="4">
        <v>20</v>
      </c>
      <c r="J18" s="71">
        <v>50</v>
      </c>
    </row>
    <row r="19" spans="1:10" x14ac:dyDescent="0.3">
      <c r="A19" s="78">
        <v>16</v>
      </c>
      <c r="B19" s="55" t="s">
        <v>209</v>
      </c>
      <c r="C19" s="60" t="s">
        <v>210</v>
      </c>
      <c r="D19" s="57">
        <v>9801</v>
      </c>
      <c r="E19" s="59" t="s">
        <v>16</v>
      </c>
      <c r="F19" s="4" t="s">
        <v>159</v>
      </c>
      <c r="G19" s="58">
        <v>45392</v>
      </c>
      <c r="H19" s="4">
        <v>250</v>
      </c>
      <c r="I19" s="4">
        <v>20</v>
      </c>
      <c r="J19" s="71">
        <v>50</v>
      </c>
    </row>
    <row r="20" spans="1:10" ht="24" x14ac:dyDescent="0.35">
      <c r="A20" s="78">
        <v>17</v>
      </c>
      <c r="B20" s="70" t="s">
        <v>207</v>
      </c>
      <c r="C20" s="55" t="s">
        <v>208</v>
      </c>
      <c r="D20" s="22">
        <v>7133</v>
      </c>
      <c r="E20" s="4" t="s">
        <v>16</v>
      </c>
      <c r="F20" s="4" t="s">
        <v>160</v>
      </c>
      <c r="G20" s="75">
        <v>45392</v>
      </c>
      <c r="H20" s="4">
        <v>250</v>
      </c>
      <c r="I20" s="4">
        <v>20</v>
      </c>
      <c r="J20" s="71">
        <v>50</v>
      </c>
    </row>
    <row r="21" spans="1:10" x14ac:dyDescent="0.3">
      <c r="A21" s="78">
        <v>18</v>
      </c>
      <c r="B21" s="55" t="s">
        <v>161</v>
      </c>
      <c r="C21" s="60" t="s">
        <v>206</v>
      </c>
      <c r="D21" s="57">
        <v>8368</v>
      </c>
      <c r="E21" s="59" t="s">
        <v>16</v>
      </c>
      <c r="F21" s="4" t="s">
        <v>162</v>
      </c>
      <c r="G21" s="58">
        <v>45392</v>
      </c>
      <c r="H21" s="4">
        <v>250</v>
      </c>
      <c r="I21" s="4">
        <v>20</v>
      </c>
      <c r="J21" s="71">
        <v>50</v>
      </c>
    </row>
    <row r="22" spans="1:10" s="80" customFormat="1" ht="24" x14ac:dyDescent="0.35">
      <c r="A22" s="78">
        <v>19</v>
      </c>
      <c r="B22" s="55" t="s">
        <v>204</v>
      </c>
      <c r="C22" s="70" t="s">
        <v>205</v>
      </c>
      <c r="D22" s="55">
        <v>3348</v>
      </c>
      <c r="E22" s="4" t="s">
        <v>16</v>
      </c>
      <c r="F22" s="4" t="s">
        <v>163</v>
      </c>
      <c r="G22" s="7">
        <v>45392</v>
      </c>
      <c r="H22" s="4">
        <v>250</v>
      </c>
      <c r="I22" s="4">
        <v>20</v>
      </c>
      <c r="J22" s="71">
        <v>50</v>
      </c>
    </row>
    <row r="23" spans="1:10" x14ac:dyDescent="0.3">
      <c r="A23" s="78">
        <v>20</v>
      </c>
      <c r="B23" s="55" t="s">
        <v>202</v>
      </c>
      <c r="C23" s="60" t="s">
        <v>203</v>
      </c>
      <c r="D23" s="57">
        <v>9693</v>
      </c>
      <c r="E23" s="59" t="s">
        <v>16</v>
      </c>
      <c r="F23" s="4" t="s">
        <v>164</v>
      </c>
      <c r="G23" s="58">
        <v>45392</v>
      </c>
      <c r="H23" s="4">
        <v>250</v>
      </c>
      <c r="I23" s="4">
        <v>20</v>
      </c>
      <c r="J23" s="71">
        <v>50</v>
      </c>
    </row>
    <row r="24" spans="1:10" x14ac:dyDescent="0.3">
      <c r="A24" s="78">
        <v>21</v>
      </c>
      <c r="B24" s="55" t="s">
        <v>200</v>
      </c>
      <c r="C24" s="60" t="s">
        <v>201</v>
      </c>
      <c r="D24" s="57">
        <v>9695</v>
      </c>
      <c r="E24" s="59" t="s">
        <v>16</v>
      </c>
      <c r="F24" s="4" t="s">
        <v>165</v>
      </c>
      <c r="G24" s="58">
        <v>45394</v>
      </c>
      <c r="H24" s="4">
        <v>250</v>
      </c>
      <c r="I24" s="4">
        <v>20</v>
      </c>
      <c r="J24" s="71">
        <v>50</v>
      </c>
    </row>
    <row r="25" spans="1:10" x14ac:dyDescent="0.3">
      <c r="A25" s="78">
        <v>22</v>
      </c>
      <c r="B25" s="55" t="s">
        <v>197</v>
      </c>
      <c r="C25" s="60" t="s">
        <v>199</v>
      </c>
      <c r="D25" s="60">
        <v>9511</v>
      </c>
      <c r="E25" s="59" t="s">
        <v>16</v>
      </c>
      <c r="F25" s="4" t="s">
        <v>166</v>
      </c>
      <c r="G25" s="58">
        <v>45397</v>
      </c>
      <c r="H25" s="4">
        <v>250</v>
      </c>
      <c r="I25" s="4">
        <v>20</v>
      </c>
      <c r="J25" s="71">
        <v>50</v>
      </c>
    </row>
    <row r="26" spans="1:10" x14ac:dyDescent="0.3">
      <c r="A26" s="78">
        <v>23</v>
      </c>
      <c r="B26" s="55" t="s">
        <v>196</v>
      </c>
      <c r="C26" s="60" t="s">
        <v>198</v>
      </c>
      <c r="D26" s="57">
        <v>9340</v>
      </c>
      <c r="E26" s="59" t="s">
        <v>16</v>
      </c>
      <c r="F26" s="4" t="s">
        <v>167</v>
      </c>
      <c r="G26" s="58">
        <v>45397</v>
      </c>
      <c r="H26" s="4">
        <v>250</v>
      </c>
      <c r="I26" s="4">
        <v>20</v>
      </c>
      <c r="J26" s="71">
        <v>50</v>
      </c>
    </row>
    <row r="27" spans="1:10" ht="24" x14ac:dyDescent="0.35">
      <c r="A27" s="78">
        <v>24</v>
      </c>
      <c r="B27" s="6" t="s">
        <v>168</v>
      </c>
      <c r="C27" s="3" t="s">
        <v>195</v>
      </c>
      <c r="D27" s="6">
        <v>7883</v>
      </c>
      <c r="E27" s="4" t="s">
        <v>16</v>
      </c>
      <c r="F27" s="4" t="s">
        <v>169</v>
      </c>
      <c r="G27" s="7">
        <v>45397</v>
      </c>
      <c r="H27" s="4">
        <v>250</v>
      </c>
      <c r="I27" s="4">
        <v>20</v>
      </c>
      <c r="J27" s="71">
        <v>50</v>
      </c>
    </row>
    <row r="28" spans="1:10" x14ac:dyDescent="0.3">
      <c r="A28" s="78">
        <v>25</v>
      </c>
      <c r="B28" s="60" t="s">
        <v>170</v>
      </c>
      <c r="C28" s="60" t="s">
        <v>194</v>
      </c>
      <c r="D28" s="60">
        <v>9548</v>
      </c>
      <c r="E28" s="59" t="s">
        <v>16</v>
      </c>
      <c r="F28" s="4" t="s">
        <v>171</v>
      </c>
      <c r="G28" s="58">
        <v>45400</v>
      </c>
      <c r="H28" s="4">
        <v>250</v>
      </c>
      <c r="I28" s="4">
        <v>20</v>
      </c>
      <c r="J28" s="71">
        <v>125</v>
      </c>
    </row>
    <row r="29" spans="1:10" x14ac:dyDescent="0.3">
      <c r="A29" s="78">
        <v>26</v>
      </c>
      <c r="B29" s="60" t="s">
        <v>193</v>
      </c>
      <c r="C29" s="60" t="s">
        <v>192</v>
      </c>
      <c r="D29" s="60">
        <v>9774</v>
      </c>
      <c r="E29" s="59" t="s">
        <v>16</v>
      </c>
      <c r="F29" s="4" t="s">
        <v>172</v>
      </c>
      <c r="G29" s="58">
        <v>45404</v>
      </c>
      <c r="H29" s="4">
        <v>250</v>
      </c>
      <c r="I29" s="4">
        <v>20</v>
      </c>
      <c r="J29" s="71">
        <v>125</v>
      </c>
    </row>
    <row r="30" spans="1:10" ht="24" x14ac:dyDescent="0.35">
      <c r="A30" s="78">
        <v>27</v>
      </c>
      <c r="B30" s="70" t="s">
        <v>190</v>
      </c>
      <c r="C30" s="70" t="s">
        <v>191</v>
      </c>
      <c r="D30" s="22">
        <v>9678</v>
      </c>
      <c r="E30" s="4" t="s">
        <v>16</v>
      </c>
      <c r="F30" s="4" t="s">
        <v>173</v>
      </c>
      <c r="G30" s="75">
        <v>45406</v>
      </c>
      <c r="H30" s="4">
        <v>250</v>
      </c>
      <c r="I30" s="4">
        <v>20</v>
      </c>
      <c r="J30" s="71">
        <v>125</v>
      </c>
    </row>
    <row r="31" spans="1:10" ht="24" x14ac:dyDescent="0.35">
      <c r="A31" s="78">
        <v>28</v>
      </c>
      <c r="B31" s="70" t="s">
        <v>189</v>
      </c>
      <c r="C31" s="55" t="s">
        <v>188</v>
      </c>
      <c r="D31" s="22">
        <v>9792</v>
      </c>
      <c r="E31" s="4" t="s">
        <v>16</v>
      </c>
      <c r="F31" s="4" t="s">
        <v>174</v>
      </c>
      <c r="G31" s="75">
        <v>45407</v>
      </c>
      <c r="H31" s="4">
        <v>250</v>
      </c>
      <c r="I31" s="4">
        <v>20</v>
      </c>
      <c r="J31" s="71">
        <v>125</v>
      </c>
    </row>
    <row r="32" spans="1:10" x14ac:dyDescent="0.3">
      <c r="A32" s="78">
        <v>29</v>
      </c>
      <c r="B32" s="60" t="s">
        <v>186</v>
      </c>
      <c r="C32" s="60" t="s">
        <v>187</v>
      </c>
      <c r="D32" s="60">
        <v>9614</v>
      </c>
      <c r="E32" s="59" t="s">
        <v>16</v>
      </c>
      <c r="F32" s="4" t="s">
        <v>175</v>
      </c>
      <c r="G32" s="58">
        <v>45408</v>
      </c>
      <c r="H32" s="4">
        <v>250</v>
      </c>
      <c r="I32" s="4">
        <v>20</v>
      </c>
      <c r="J32" s="71">
        <v>125</v>
      </c>
    </row>
    <row r="33" spans="1:10" x14ac:dyDescent="0.3">
      <c r="A33" s="78">
        <v>30</v>
      </c>
      <c r="B33" s="60" t="s">
        <v>184</v>
      </c>
      <c r="C33" s="60" t="s">
        <v>185</v>
      </c>
      <c r="D33" s="60">
        <v>9690</v>
      </c>
      <c r="E33" s="59" t="s">
        <v>16</v>
      </c>
      <c r="F33" s="4" t="s">
        <v>176</v>
      </c>
      <c r="G33" s="58">
        <v>45408</v>
      </c>
      <c r="H33" s="4">
        <v>250</v>
      </c>
      <c r="I33" s="4">
        <v>20</v>
      </c>
      <c r="J33" s="71">
        <v>125</v>
      </c>
    </row>
    <row r="34" spans="1:10" x14ac:dyDescent="0.3">
      <c r="A34" s="78">
        <v>31</v>
      </c>
      <c r="B34" s="60" t="s">
        <v>177</v>
      </c>
      <c r="C34" s="60" t="s">
        <v>183</v>
      </c>
      <c r="D34" s="60">
        <v>9833</v>
      </c>
      <c r="E34" s="59" t="s">
        <v>178</v>
      </c>
      <c r="F34" s="4" t="s">
        <v>179</v>
      </c>
      <c r="G34" s="58">
        <v>45412</v>
      </c>
      <c r="H34" s="4">
        <v>100</v>
      </c>
      <c r="I34" s="4">
        <v>20</v>
      </c>
      <c r="J34" s="71">
        <v>50</v>
      </c>
    </row>
    <row r="35" spans="1:10" ht="12.5" thickBot="1" x14ac:dyDescent="0.35">
      <c r="A35" s="78">
        <v>32</v>
      </c>
      <c r="B35" s="61" t="s">
        <v>180</v>
      </c>
      <c r="C35" s="61" t="s">
        <v>182</v>
      </c>
      <c r="D35" s="62">
        <v>4435</v>
      </c>
      <c r="E35" s="63" t="s">
        <v>16</v>
      </c>
      <c r="F35" s="64" t="s">
        <v>181</v>
      </c>
      <c r="G35" s="76">
        <v>45412</v>
      </c>
      <c r="H35" s="64">
        <v>250</v>
      </c>
      <c r="I35" s="64">
        <v>20</v>
      </c>
      <c r="J35" s="72">
        <v>125</v>
      </c>
    </row>
    <row r="36" spans="1:10" s="68" customFormat="1" ht="15.75" customHeight="1" thickBot="1" x14ac:dyDescent="0.4">
      <c r="A36" s="79"/>
      <c r="B36" s="65"/>
      <c r="C36" s="65"/>
      <c r="D36" s="66"/>
      <c r="E36" s="66"/>
      <c r="F36" s="123" t="s">
        <v>8</v>
      </c>
      <c r="G36" s="124"/>
      <c r="H36" s="67">
        <f>SUM(H4:H35)</f>
        <v>7850</v>
      </c>
      <c r="I36" s="67">
        <f t="shared" ref="I36:J36" si="0">SUM(I4:I35)</f>
        <v>640</v>
      </c>
      <c r="J36" s="67">
        <f t="shared" si="0"/>
        <v>2125</v>
      </c>
    </row>
    <row r="37" spans="1:10" ht="12.5" thickBot="1" x14ac:dyDescent="0.4"/>
    <row r="38" spans="1:10" x14ac:dyDescent="0.3">
      <c r="F38" s="43" t="s">
        <v>121</v>
      </c>
      <c r="G38" s="44" t="s">
        <v>122</v>
      </c>
    </row>
    <row r="39" spans="1:10" x14ac:dyDescent="0.3">
      <c r="F39" s="45" t="s">
        <v>123</v>
      </c>
      <c r="G39" s="48">
        <v>31</v>
      </c>
    </row>
    <row r="40" spans="1:10" ht="12.75" customHeight="1" x14ac:dyDescent="0.35">
      <c r="F40" s="45" t="s">
        <v>124</v>
      </c>
      <c r="G40" s="48">
        <v>0</v>
      </c>
      <c r="J40"/>
    </row>
    <row r="41" spans="1:10" x14ac:dyDescent="0.3">
      <c r="F41" s="45" t="s">
        <v>125</v>
      </c>
      <c r="G41" s="48">
        <v>1</v>
      </c>
    </row>
    <row r="42" spans="1:10" ht="12.5" thickBot="1" x14ac:dyDescent="0.4">
      <c r="F42" s="46" t="s">
        <v>126</v>
      </c>
      <c r="G42" s="49">
        <v>0</v>
      </c>
    </row>
    <row r="43" spans="1:10" ht="12.5" thickBot="1" x14ac:dyDescent="0.4">
      <c r="F43" s="47" t="s">
        <v>127</v>
      </c>
      <c r="G43" s="50">
        <f>SUM(G39:G42)</f>
        <v>32</v>
      </c>
    </row>
  </sheetData>
  <mergeCells count="2">
    <mergeCell ref="A1:J1"/>
    <mergeCell ref="F36:G36"/>
  </mergeCells>
  <phoneticPr fontId="4" type="noConversion"/>
  <pageMargins left="3.937007874015748E-2" right="0" top="0.55118110236220474" bottom="0.15748031496062992" header="0" footer="0.1181102362204724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2FC9B-8BEC-46B9-AF68-7C88396DA5EB}">
  <dimension ref="A1:J12"/>
  <sheetViews>
    <sheetView zoomScaleNormal="100" workbookViewId="0">
      <selection activeCell="C4" sqref="C4"/>
    </sheetView>
  </sheetViews>
  <sheetFormatPr defaultRowHeight="14.5" x14ac:dyDescent="0.35"/>
  <cols>
    <col min="1" max="1" width="3.7265625" customWidth="1"/>
    <col min="2" max="3" width="46.453125" customWidth="1"/>
    <col min="4" max="4" width="4.26953125" customWidth="1"/>
    <col min="5" max="5" width="5.54296875" customWidth="1"/>
    <col min="6" max="6" width="13.54296875" customWidth="1"/>
    <col min="7" max="7" width="8.81640625" customWidth="1"/>
    <col min="8" max="8" width="6.81640625" customWidth="1"/>
    <col min="9" max="9" width="3.7265625" customWidth="1"/>
    <col min="10" max="10" width="7.26953125" customWidth="1"/>
  </cols>
  <sheetData>
    <row r="1" spans="1:10" s="1" customFormat="1" x14ac:dyDescent="0.35">
      <c r="A1" s="122" t="s">
        <v>265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s="1" customFormat="1" ht="12.5" thickBot="1" x14ac:dyDescent="0.4">
      <c r="A2" s="69"/>
      <c r="B2" s="9"/>
      <c r="C2" s="9"/>
      <c r="D2" s="11"/>
      <c r="E2" s="11"/>
      <c r="F2" s="11"/>
      <c r="G2" s="73"/>
      <c r="H2" s="11"/>
      <c r="I2" s="11"/>
    </row>
    <row r="3" spans="1:10" s="2" customFormat="1" ht="36" x14ac:dyDescent="0.35">
      <c r="A3" s="77" t="s">
        <v>0</v>
      </c>
      <c r="B3" s="52" t="s">
        <v>1</v>
      </c>
      <c r="C3" s="52" t="s">
        <v>2</v>
      </c>
      <c r="D3" s="52" t="s">
        <v>3</v>
      </c>
      <c r="E3" s="52" t="s">
        <v>4</v>
      </c>
      <c r="F3" s="52" t="s">
        <v>5</v>
      </c>
      <c r="G3" s="74" t="s">
        <v>6</v>
      </c>
      <c r="H3" s="52" t="s">
        <v>10</v>
      </c>
      <c r="I3" s="53" t="s">
        <v>7</v>
      </c>
      <c r="J3" s="54" t="s">
        <v>9</v>
      </c>
    </row>
    <row r="4" spans="1:10" s="9" customFormat="1" ht="12.5" thickBot="1" x14ac:dyDescent="0.4">
      <c r="A4" s="78">
        <v>1</v>
      </c>
      <c r="B4" s="55" t="s">
        <v>136</v>
      </c>
      <c r="C4" s="55" t="s">
        <v>224</v>
      </c>
      <c r="D4" s="4">
        <v>8932</v>
      </c>
      <c r="E4" s="4" t="s">
        <v>16</v>
      </c>
      <c r="F4" s="4" t="s">
        <v>137</v>
      </c>
      <c r="G4" s="56">
        <v>45384</v>
      </c>
      <c r="H4" s="4">
        <v>250</v>
      </c>
      <c r="I4" s="4">
        <v>20</v>
      </c>
      <c r="J4" s="71">
        <v>50</v>
      </c>
    </row>
    <row r="5" spans="1:10" s="68" customFormat="1" ht="15.75" customHeight="1" thickBot="1" x14ac:dyDescent="0.4">
      <c r="A5" s="79"/>
      <c r="B5" s="65"/>
      <c r="C5" s="65"/>
      <c r="D5" s="66"/>
      <c r="E5" s="66"/>
      <c r="F5" s="123" t="s">
        <v>8</v>
      </c>
      <c r="G5" s="124"/>
      <c r="H5" s="67">
        <f>SUM(H4:H4)</f>
        <v>250</v>
      </c>
      <c r="I5" s="67">
        <f>SUM(I4:I4)</f>
        <v>20</v>
      </c>
      <c r="J5" s="67">
        <f>SUM(J4:J4)</f>
        <v>50</v>
      </c>
    </row>
    <row r="6" spans="1:10" s="1" customFormat="1" ht="12.5" thickBot="1" x14ac:dyDescent="0.4">
      <c r="A6" s="69"/>
      <c r="B6" s="9"/>
      <c r="C6" s="9"/>
      <c r="D6" s="11"/>
      <c r="E6" s="11"/>
      <c r="F6" s="11"/>
      <c r="G6" s="73"/>
      <c r="H6" s="11"/>
      <c r="I6" s="11"/>
    </row>
    <row r="7" spans="1:10" x14ac:dyDescent="0.35">
      <c r="F7" s="43" t="s">
        <v>121</v>
      </c>
      <c r="G7" s="44" t="s">
        <v>122</v>
      </c>
    </row>
    <row r="8" spans="1:10" x14ac:dyDescent="0.35">
      <c r="F8" s="45" t="s">
        <v>123</v>
      </c>
      <c r="G8" s="48">
        <v>1</v>
      </c>
    </row>
    <row r="9" spans="1:10" x14ac:dyDescent="0.35">
      <c r="F9" s="45" t="s">
        <v>124</v>
      </c>
      <c r="G9" s="48">
        <v>0</v>
      </c>
    </row>
    <row r="10" spans="1:10" x14ac:dyDescent="0.35">
      <c r="F10" s="45" t="s">
        <v>125</v>
      </c>
      <c r="G10" s="48">
        <v>0</v>
      </c>
    </row>
    <row r="11" spans="1:10" ht="15" thickBot="1" x14ac:dyDescent="0.4">
      <c r="F11" s="46" t="s">
        <v>126</v>
      </c>
      <c r="G11" s="49">
        <v>0</v>
      </c>
    </row>
    <row r="12" spans="1:10" ht="15" thickBot="1" x14ac:dyDescent="0.4">
      <c r="F12" s="47" t="s">
        <v>127</v>
      </c>
      <c r="G12" s="50">
        <f>SUM(G8:G11)</f>
        <v>1</v>
      </c>
    </row>
  </sheetData>
  <mergeCells count="2">
    <mergeCell ref="A1:J1"/>
    <mergeCell ref="F5:G5"/>
  </mergeCells>
  <pageMargins left="0.78740157480314965" right="0.19685039370078741" top="0" bottom="0" header="0" footer="0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D5101-8172-4204-8268-5F91C0023EAF}">
  <dimension ref="A1:J54"/>
  <sheetViews>
    <sheetView topLeftCell="A40" zoomScaleNormal="100" workbookViewId="0">
      <selection activeCell="D52" sqref="D52"/>
    </sheetView>
  </sheetViews>
  <sheetFormatPr defaultRowHeight="14.5" x14ac:dyDescent="0.35"/>
  <cols>
    <col min="1" max="1" width="3.7265625" customWidth="1"/>
    <col min="2" max="2" width="45.26953125" style="102" customWidth="1"/>
    <col min="3" max="3" width="45.7265625" style="102" customWidth="1"/>
    <col min="4" max="4" width="4.26953125" customWidth="1"/>
    <col min="5" max="5" width="5.54296875" customWidth="1"/>
    <col min="6" max="6" width="13.54296875" customWidth="1"/>
    <col min="7" max="7" width="8.81640625" customWidth="1"/>
    <col min="8" max="8" width="6.81640625" customWidth="1"/>
    <col min="9" max="9" width="3.7265625" customWidth="1"/>
    <col min="10" max="10" width="7.26953125" customWidth="1"/>
  </cols>
  <sheetData>
    <row r="1" spans="1:10" s="1" customFormat="1" x14ac:dyDescent="0.35">
      <c r="A1" s="122" t="s">
        <v>260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s="1" customFormat="1" ht="12.5" thickBot="1" x14ac:dyDescent="0.4">
      <c r="A2" s="80"/>
      <c r="B2" s="9"/>
      <c r="C2" s="9"/>
      <c r="D2" s="11"/>
      <c r="E2" s="11"/>
      <c r="F2" s="11"/>
      <c r="G2" s="73"/>
      <c r="H2" s="11"/>
      <c r="I2" s="11"/>
    </row>
    <row r="3" spans="1:10" s="2" customFormat="1" ht="36" x14ac:dyDescent="0.35">
      <c r="A3" s="104" t="s">
        <v>0</v>
      </c>
      <c r="B3" s="52" t="s">
        <v>1</v>
      </c>
      <c r="C3" s="52" t="s">
        <v>2</v>
      </c>
      <c r="D3" s="52" t="s">
        <v>3</v>
      </c>
      <c r="E3" s="52" t="s">
        <v>4</v>
      </c>
      <c r="F3" s="52" t="s">
        <v>5</v>
      </c>
      <c r="G3" s="74" t="s">
        <v>6</v>
      </c>
      <c r="H3" s="52" t="s">
        <v>10</v>
      </c>
      <c r="I3" s="52" t="s">
        <v>7</v>
      </c>
      <c r="J3" s="54" t="s">
        <v>9</v>
      </c>
    </row>
    <row r="4" spans="1:10" s="2" customFormat="1" ht="12" x14ac:dyDescent="0.35">
      <c r="A4" s="103">
        <v>1</v>
      </c>
      <c r="B4" s="6" t="s">
        <v>390</v>
      </c>
      <c r="C4" s="6" t="s">
        <v>391</v>
      </c>
      <c r="D4" s="4">
        <v>7889</v>
      </c>
      <c r="E4" s="4" t="s">
        <v>16</v>
      </c>
      <c r="F4" s="4" t="s">
        <v>342</v>
      </c>
      <c r="G4" s="7">
        <v>45387</v>
      </c>
      <c r="H4" s="4">
        <v>250</v>
      </c>
      <c r="I4" s="4">
        <v>20</v>
      </c>
      <c r="J4" s="71">
        <v>50</v>
      </c>
    </row>
    <row r="5" spans="1:10" s="2" customFormat="1" ht="24" x14ac:dyDescent="0.35">
      <c r="A5" s="103">
        <v>2</v>
      </c>
      <c r="B5" s="3" t="s">
        <v>393</v>
      </c>
      <c r="C5" s="6" t="s">
        <v>392</v>
      </c>
      <c r="D5" s="4">
        <v>2182</v>
      </c>
      <c r="E5" s="4" t="s">
        <v>16</v>
      </c>
      <c r="F5" s="4" t="s">
        <v>344</v>
      </c>
      <c r="G5" s="7">
        <v>45392</v>
      </c>
      <c r="H5" s="4">
        <v>250</v>
      </c>
      <c r="I5" s="4">
        <v>20</v>
      </c>
      <c r="J5" s="71">
        <v>50</v>
      </c>
    </row>
    <row r="6" spans="1:10" s="2" customFormat="1" ht="12" x14ac:dyDescent="0.35">
      <c r="A6" s="103">
        <v>3</v>
      </c>
      <c r="B6" s="6" t="s">
        <v>315</v>
      </c>
      <c r="C6" s="6" t="s">
        <v>394</v>
      </c>
      <c r="D6" s="4">
        <v>6190</v>
      </c>
      <c r="E6" s="4" t="s">
        <v>16</v>
      </c>
      <c r="F6" s="4" t="s">
        <v>343</v>
      </c>
      <c r="G6" s="7">
        <v>45392</v>
      </c>
      <c r="H6" s="4">
        <v>250</v>
      </c>
      <c r="I6" s="4">
        <v>20</v>
      </c>
      <c r="J6" s="71">
        <v>50</v>
      </c>
    </row>
    <row r="7" spans="1:10" s="2" customFormat="1" ht="12" x14ac:dyDescent="0.35">
      <c r="A7" s="103">
        <v>4</v>
      </c>
      <c r="B7" s="6" t="s">
        <v>396</v>
      </c>
      <c r="C7" s="6" t="s">
        <v>397</v>
      </c>
      <c r="D7" s="4">
        <v>9338</v>
      </c>
      <c r="E7" s="4" t="s">
        <v>16</v>
      </c>
      <c r="F7" s="4" t="s">
        <v>345</v>
      </c>
      <c r="G7" s="7">
        <v>45394</v>
      </c>
      <c r="H7" s="4">
        <v>250</v>
      </c>
      <c r="I7" s="4">
        <v>20</v>
      </c>
      <c r="J7" s="71">
        <v>50</v>
      </c>
    </row>
    <row r="8" spans="1:10" s="2" customFormat="1" ht="12" x14ac:dyDescent="0.35">
      <c r="A8" s="103">
        <v>5</v>
      </c>
      <c r="B8" s="6" t="s">
        <v>316</v>
      </c>
      <c r="C8" s="6" t="s">
        <v>395</v>
      </c>
      <c r="D8" s="4">
        <v>9732</v>
      </c>
      <c r="E8" s="4" t="s">
        <v>16</v>
      </c>
      <c r="F8" s="4" t="s">
        <v>346</v>
      </c>
      <c r="G8" s="7">
        <v>45394</v>
      </c>
      <c r="H8" s="4">
        <v>250</v>
      </c>
      <c r="I8" s="4">
        <v>20</v>
      </c>
      <c r="J8" s="71">
        <v>50</v>
      </c>
    </row>
    <row r="9" spans="1:10" s="2" customFormat="1" ht="12" x14ac:dyDescent="0.35">
      <c r="A9" s="103">
        <v>6</v>
      </c>
      <c r="B9" s="6" t="s">
        <v>317</v>
      </c>
      <c r="C9" s="6" t="s">
        <v>407</v>
      </c>
      <c r="D9" s="4">
        <v>4600</v>
      </c>
      <c r="E9" s="4" t="s">
        <v>16</v>
      </c>
      <c r="F9" s="4" t="s">
        <v>347</v>
      </c>
      <c r="G9" s="7">
        <v>45397</v>
      </c>
      <c r="H9" s="4">
        <v>250</v>
      </c>
      <c r="I9" s="4">
        <v>20</v>
      </c>
      <c r="J9" s="71">
        <v>50</v>
      </c>
    </row>
    <row r="10" spans="1:10" s="2" customFormat="1" ht="24" x14ac:dyDescent="0.35">
      <c r="A10" s="103">
        <v>7</v>
      </c>
      <c r="B10" s="6" t="s">
        <v>318</v>
      </c>
      <c r="C10" s="3" t="s">
        <v>408</v>
      </c>
      <c r="D10" s="4">
        <v>8340</v>
      </c>
      <c r="E10" s="4" t="s">
        <v>16</v>
      </c>
      <c r="F10" s="4" t="s">
        <v>348</v>
      </c>
      <c r="G10" s="7">
        <v>45397</v>
      </c>
      <c r="H10" s="4">
        <v>250</v>
      </c>
      <c r="I10" s="4">
        <v>20</v>
      </c>
      <c r="J10" s="71">
        <v>50</v>
      </c>
    </row>
    <row r="11" spans="1:10" s="2" customFormat="1" ht="12" x14ac:dyDescent="0.35">
      <c r="A11" s="103">
        <v>8</v>
      </c>
      <c r="B11" s="6" t="s">
        <v>409</v>
      </c>
      <c r="C11" s="6" t="s">
        <v>410</v>
      </c>
      <c r="D11" s="4">
        <v>9828</v>
      </c>
      <c r="E11" s="4" t="s">
        <v>16</v>
      </c>
      <c r="F11" s="4" t="s">
        <v>349</v>
      </c>
      <c r="G11" s="7">
        <v>45400</v>
      </c>
      <c r="H11" s="4">
        <v>250</v>
      </c>
      <c r="I11" s="4">
        <v>20</v>
      </c>
      <c r="J11" s="71">
        <v>125</v>
      </c>
    </row>
    <row r="12" spans="1:10" s="2" customFormat="1" ht="12" x14ac:dyDescent="0.35">
      <c r="A12" s="103">
        <v>9</v>
      </c>
      <c r="B12" s="6" t="s">
        <v>387</v>
      </c>
      <c r="C12" s="6" t="s">
        <v>411</v>
      </c>
      <c r="D12" s="4">
        <v>9498</v>
      </c>
      <c r="E12" s="4" t="s">
        <v>16</v>
      </c>
      <c r="F12" s="4" t="s">
        <v>350</v>
      </c>
      <c r="G12" s="7">
        <v>45401</v>
      </c>
      <c r="H12" s="4">
        <v>250</v>
      </c>
      <c r="I12" s="4">
        <v>20</v>
      </c>
      <c r="J12" s="71">
        <v>125</v>
      </c>
    </row>
    <row r="13" spans="1:10" s="2" customFormat="1" ht="24" x14ac:dyDescent="0.35">
      <c r="A13" s="103">
        <v>10</v>
      </c>
      <c r="B13" s="3" t="s">
        <v>319</v>
      </c>
      <c r="C13" s="3" t="s">
        <v>412</v>
      </c>
      <c r="D13" s="8">
        <v>7631</v>
      </c>
      <c r="E13" s="8" t="s">
        <v>16</v>
      </c>
      <c r="F13" s="4" t="s">
        <v>351</v>
      </c>
      <c r="G13" s="26">
        <v>45404</v>
      </c>
      <c r="H13" s="8">
        <v>250</v>
      </c>
      <c r="I13" s="8">
        <v>20</v>
      </c>
      <c r="J13" s="98">
        <v>125</v>
      </c>
    </row>
    <row r="14" spans="1:10" s="2" customFormat="1" ht="24" x14ac:dyDescent="0.35">
      <c r="A14" s="103">
        <v>11</v>
      </c>
      <c r="B14" s="6" t="s">
        <v>399</v>
      </c>
      <c r="C14" s="3" t="s">
        <v>398</v>
      </c>
      <c r="D14" s="4">
        <v>9704</v>
      </c>
      <c r="E14" s="4" t="s">
        <v>16</v>
      </c>
      <c r="F14" s="4" t="s">
        <v>352</v>
      </c>
      <c r="G14" s="7">
        <v>45404</v>
      </c>
      <c r="H14" s="4">
        <v>250</v>
      </c>
      <c r="I14" s="4">
        <v>20</v>
      </c>
      <c r="J14" s="71">
        <v>125</v>
      </c>
    </row>
    <row r="15" spans="1:10" s="2" customFormat="1" ht="12" x14ac:dyDescent="0.35">
      <c r="A15" s="103">
        <v>12</v>
      </c>
      <c r="B15" s="6" t="s">
        <v>320</v>
      </c>
      <c r="C15" s="6" t="s">
        <v>414</v>
      </c>
      <c r="D15" s="4">
        <v>9114</v>
      </c>
      <c r="E15" s="4" t="s">
        <v>16</v>
      </c>
      <c r="F15" s="4" t="s">
        <v>353</v>
      </c>
      <c r="G15" s="7">
        <v>45404</v>
      </c>
      <c r="H15" s="4">
        <v>250</v>
      </c>
      <c r="I15" s="4">
        <v>20</v>
      </c>
      <c r="J15" s="71">
        <v>125</v>
      </c>
    </row>
    <row r="16" spans="1:10" s="2" customFormat="1" ht="24" x14ac:dyDescent="0.35">
      <c r="A16" s="103">
        <v>13</v>
      </c>
      <c r="B16" s="6" t="s">
        <v>413</v>
      </c>
      <c r="C16" s="3" t="s">
        <v>415</v>
      </c>
      <c r="D16" s="4">
        <v>9584</v>
      </c>
      <c r="E16" s="4" t="s">
        <v>16</v>
      </c>
      <c r="F16" s="4" t="s">
        <v>354</v>
      </c>
      <c r="G16" s="7">
        <v>45405</v>
      </c>
      <c r="H16" s="4">
        <v>250</v>
      </c>
      <c r="I16" s="4">
        <v>20</v>
      </c>
      <c r="J16" s="71">
        <v>125</v>
      </c>
    </row>
    <row r="17" spans="1:10" s="2" customFormat="1" ht="24" x14ac:dyDescent="0.35">
      <c r="A17" s="103">
        <v>14</v>
      </c>
      <c r="B17" s="6" t="s">
        <v>321</v>
      </c>
      <c r="C17" s="3" t="s">
        <v>416</v>
      </c>
      <c r="D17" s="4">
        <v>9450</v>
      </c>
      <c r="E17" s="4" t="s">
        <v>16</v>
      </c>
      <c r="F17" s="4" t="s">
        <v>355</v>
      </c>
      <c r="G17" s="7">
        <v>45407</v>
      </c>
      <c r="H17" s="4">
        <v>250</v>
      </c>
      <c r="I17" s="4">
        <v>20</v>
      </c>
      <c r="J17" s="71">
        <v>125</v>
      </c>
    </row>
    <row r="18" spans="1:10" s="2" customFormat="1" ht="24" x14ac:dyDescent="0.35">
      <c r="A18" s="103">
        <v>15</v>
      </c>
      <c r="B18" s="3" t="s">
        <v>417</v>
      </c>
      <c r="C18" s="6" t="s">
        <v>400</v>
      </c>
      <c r="D18" s="4">
        <v>9691</v>
      </c>
      <c r="E18" s="4" t="s">
        <v>16</v>
      </c>
      <c r="F18" s="4" t="s">
        <v>356</v>
      </c>
      <c r="G18" s="7">
        <v>45407</v>
      </c>
      <c r="H18" s="4">
        <v>250</v>
      </c>
      <c r="I18" s="4">
        <v>20</v>
      </c>
      <c r="J18" s="71">
        <v>125</v>
      </c>
    </row>
    <row r="19" spans="1:10" s="2" customFormat="1" ht="12" x14ac:dyDescent="0.35">
      <c r="A19" s="103">
        <v>16</v>
      </c>
      <c r="B19" s="6" t="s">
        <v>418</v>
      </c>
      <c r="C19" s="6" t="s">
        <v>419</v>
      </c>
      <c r="D19" s="4">
        <v>9241</v>
      </c>
      <c r="E19" s="4" t="s">
        <v>16</v>
      </c>
      <c r="F19" s="4" t="s">
        <v>357</v>
      </c>
      <c r="G19" s="7">
        <v>45408</v>
      </c>
      <c r="H19" s="4">
        <v>250</v>
      </c>
      <c r="I19" s="4">
        <v>20</v>
      </c>
      <c r="J19" s="71">
        <v>125</v>
      </c>
    </row>
    <row r="20" spans="1:10" s="2" customFormat="1" ht="12" x14ac:dyDescent="0.35">
      <c r="A20" s="103">
        <v>17</v>
      </c>
      <c r="B20" s="6" t="s">
        <v>322</v>
      </c>
      <c r="C20" s="6" t="s">
        <v>420</v>
      </c>
      <c r="D20" s="4">
        <v>8378</v>
      </c>
      <c r="E20" s="4" t="s">
        <v>16</v>
      </c>
      <c r="F20" s="4" t="s">
        <v>358</v>
      </c>
      <c r="G20" s="7">
        <v>45408</v>
      </c>
      <c r="H20" s="4">
        <v>250</v>
      </c>
      <c r="I20" s="4">
        <v>20</v>
      </c>
      <c r="J20" s="71">
        <v>125</v>
      </c>
    </row>
    <row r="21" spans="1:10" s="2" customFormat="1" ht="12" x14ac:dyDescent="0.35">
      <c r="A21" s="103">
        <v>18</v>
      </c>
      <c r="B21" s="6" t="s">
        <v>422</v>
      </c>
      <c r="C21" s="6" t="s">
        <v>421</v>
      </c>
      <c r="D21" s="4">
        <v>9462</v>
      </c>
      <c r="E21" s="4" t="s">
        <v>16</v>
      </c>
      <c r="F21" s="4" t="s">
        <v>359</v>
      </c>
      <c r="G21" s="7">
        <v>45411</v>
      </c>
      <c r="H21" s="4">
        <v>250</v>
      </c>
      <c r="I21" s="4">
        <v>20</v>
      </c>
      <c r="J21" s="71">
        <v>125</v>
      </c>
    </row>
    <row r="22" spans="1:10" s="2" customFormat="1" ht="12" x14ac:dyDescent="0.35">
      <c r="A22" s="103">
        <v>19</v>
      </c>
      <c r="B22" s="6" t="s">
        <v>423</v>
      </c>
      <c r="C22" s="6" t="s">
        <v>424</v>
      </c>
      <c r="D22" s="4">
        <v>9499</v>
      </c>
      <c r="E22" s="4" t="s">
        <v>16</v>
      </c>
      <c r="F22" s="4" t="s">
        <v>360</v>
      </c>
      <c r="G22" s="7">
        <v>45411</v>
      </c>
      <c r="H22" s="4">
        <v>250</v>
      </c>
      <c r="I22" s="4">
        <v>20</v>
      </c>
      <c r="J22" s="71">
        <v>125</v>
      </c>
    </row>
    <row r="23" spans="1:10" s="2" customFormat="1" ht="12" x14ac:dyDescent="0.35">
      <c r="A23" s="103">
        <v>20</v>
      </c>
      <c r="B23" s="6" t="s">
        <v>323</v>
      </c>
      <c r="C23" s="6" t="s">
        <v>425</v>
      </c>
      <c r="D23" s="4">
        <v>9790</v>
      </c>
      <c r="E23" s="4" t="s">
        <v>16</v>
      </c>
      <c r="F23" s="4" t="s">
        <v>361</v>
      </c>
      <c r="G23" s="7">
        <v>45411</v>
      </c>
      <c r="H23" s="4">
        <v>250</v>
      </c>
      <c r="I23" s="4">
        <v>20</v>
      </c>
      <c r="J23" s="71">
        <v>125</v>
      </c>
    </row>
    <row r="24" spans="1:10" s="2" customFormat="1" ht="12" x14ac:dyDescent="0.35">
      <c r="A24" s="103">
        <v>21</v>
      </c>
      <c r="B24" s="6" t="s">
        <v>324</v>
      </c>
      <c r="C24" s="6" t="s">
        <v>401</v>
      </c>
      <c r="D24" s="4">
        <v>9650</v>
      </c>
      <c r="E24" s="4" t="s">
        <v>16</v>
      </c>
      <c r="F24" s="4" t="s">
        <v>362</v>
      </c>
      <c r="G24" s="7">
        <v>45412</v>
      </c>
      <c r="H24" s="4">
        <v>250</v>
      </c>
      <c r="I24" s="4">
        <v>20</v>
      </c>
      <c r="J24" s="71">
        <v>125</v>
      </c>
    </row>
    <row r="25" spans="1:10" s="2" customFormat="1" ht="12" x14ac:dyDescent="0.35">
      <c r="A25" s="103">
        <v>22</v>
      </c>
      <c r="B25" s="6" t="s">
        <v>325</v>
      </c>
      <c r="C25" s="6" t="s">
        <v>426</v>
      </c>
      <c r="D25" s="4">
        <v>2342</v>
      </c>
      <c r="E25" s="4" t="s">
        <v>16</v>
      </c>
      <c r="F25" s="4" t="s">
        <v>363</v>
      </c>
      <c r="G25" s="7">
        <v>45412</v>
      </c>
      <c r="H25" s="4">
        <v>250</v>
      </c>
      <c r="I25" s="4">
        <v>20</v>
      </c>
      <c r="J25" s="71">
        <v>125</v>
      </c>
    </row>
    <row r="26" spans="1:10" s="2" customFormat="1" ht="12" x14ac:dyDescent="0.35">
      <c r="A26" s="103">
        <v>23</v>
      </c>
      <c r="B26" s="6" t="s">
        <v>341</v>
      </c>
      <c r="C26" s="6" t="s">
        <v>427</v>
      </c>
      <c r="D26" s="4">
        <v>7651</v>
      </c>
      <c r="E26" s="4" t="s">
        <v>16</v>
      </c>
      <c r="F26" s="4" t="s">
        <v>386</v>
      </c>
      <c r="G26" s="7">
        <v>45412</v>
      </c>
      <c r="H26" s="4">
        <v>250</v>
      </c>
      <c r="I26" s="4">
        <v>20</v>
      </c>
      <c r="J26" s="71">
        <v>125</v>
      </c>
    </row>
    <row r="27" spans="1:10" s="2" customFormat="1" ht="12" x14ac:dyDescent="0.35">
      <c r="A27" s="103">
        <v>24</v>
      </c>
      <c r="B27" s="6" t="s">
        <v>326</v>
      </c>
      <c r="C27" s="6" t="s">
        <v>428</v>
      </c>
      <c r="D27" s="4">
        <v>7760</v>
      </c>
      <c r="E27" s="4" t="s">
        <v>16</v>
      </c>
      <c r="F27" s="4" t="s">
        <v>364</v>
      </c>
      <c r="G27" s="7">
        <v>45412</v>
      </c>
      <c r="H27" s="4">
        <v>250</v>
      </c>
      <c r="I27" s="4">
        <v>20</v>
      </c>
      <c r="J27" s="71">
        <v>125</v>
      </c>
    </row>
    <row r="28" spans="1:10" s="2" customFormat="1" ht="12" x14ac:dyDescent="0.35">
      <c r="A28" s="103">
        <v>25</v>
      </c>
      <c r="B28" s="6" t="s">
        <v>327</v>
      </c>
      <c r="C28" s="6" t="s">
        <v>429</v>
      </c>
      <c r="D28" s="4">
        <v>7782</v>
      </c>
      <c r="E28" s="4" t="s">
        <v>16</v>
      </c>
      <c r="F28" s="4" t="s">
        <v>365</v>
      </c>
      <c r="G28" s="7">
        <v>45412</v>
      </c>
      <c r="H28" s="4">
        <v>250</v>
      </c>
      <c r="I28" s="4">
        <v>20</v>
      </c>
      <c r="J28" s="71">
        <v>125</v>
      </c>
    </row>
    <row r="29" spans="1:10" s="2" customFormat="1" ht="12" x14ac:dyDescent="0.35">
      <c r="A29" s="103">
        <v>26</v>
      </c>
      <c r="B29" s="6" t="s">
        <v>328</v>
      </c>
      <c r="C29" s="6" t="s">
        <v>430</v>
      </c>
      <c r="D29" s="4">
        <v>9428</v>
      </c>
      <c r="E29" s="4" t="s">
        <v>16</v>
      </c>
      <c r="F29" s="4" t="s">
        <v>366</v>
      </c>
      <c r="G29" s="7">
        <v>45412</v>
      </c>
      <c r="H29" s="4">
        <v>250</v>
      </c>
      <c r="I29" s="4">
        <v>20</v>
      </c>
      <c r="J29" s="98">
        <v>125</v>
      </c>
    </row>
    <row r="30" spans="1:10" s="2" customFormat="1" ht="12" x14ac:dyDescent="0.35">
      <c r="A30" s="103">
        <v>27</v>
      </c>
      <c r="B30" s="6" t="s">
        <v>432</v>
      </c>
      <c r="C30" s="6" t="s">
        <v>431</v>
      </c>
      <c r="D30" s="4">
        <v>9460</v>
      </c>
      <c r="E30" s="4" t="s">
        <v>16</v>
      </c>
      <c r="F30" s="4" t="s">
        <v>367</v>
      </c>
      <c r="G30" s="7">
        <v>45412</v>
      </c>
      <c r="H30" s="4">
        <v>250</v>
      </c>
      <c r="I30" s="4">
        <v>20</v>
      </c>
      <c r="J30" s="98">
        <v>125</v>
      </c>
    </row>
    <row r="31" spans="1:10" s="2" customFormat="1" ht="12" x14ac:dyDescent="0.35">
      <c r="A31" s="103">
        <v>28</v>
      </c>
      <c r="B31" s="6" t="s">
        <v>329</v>
      </c>
      <c r="C31" s="6" t="s">
        <v>433</v>
      </c>
      <c r="D31" s="4">
        <v>7207</v>
      </c>
      <c r="E31" s="4" t="s">
        <v>16</v>
      </c>
      <c r="F31" s="4" t="s">
        <v>368</v>
      </c>
      <c r="G31" s="7">
        <v>45412</v>
      </c>
      <c r="H31" s="4">
        <v>250</v>
      </c>
      <c r="I31" s="4">
        <v>20</v>
      </c>
      <c r="J31" s="98">
        <v>125</v>
      </c>
    </row>
    <row r="32" spans="1:10" s="2" customFormat="1" ht="12" x14ac:dyDescent="0.35">
      <c r="A32" s="103">
        <v>29</v>
      </c>
      <c r="B32" s="6" t="s">
        <v>437</v>
      </c>
      <c r="C32" s="6" t="s">
        <v>436</v>
      </c>
      <c r="D32" s="4">
        <v>9816</v>
      </c>
      <c r="E32" s="4" t="s">
        <v>16</v>
      </c>
      <c r="F32" s="4" t="s">
        <v>382</v>
      </c>
      <c r="G32" s="7">
        <v>45412</v>
      </c>
      <c r="H32" s="4">
        <v>250</v>
      </c>
      <c r="I32" s="4">
        <v>20</v>
      </c>
      <c r="J32" s="71">
        <v>125</v>
      </c>
    </row>
    <row r="33" spans="1:10" s="2" customFormat="1" ht="12" x14ac:dyDescent="0.35">
      <c r="A33" s="103">
        <v>30</v>
      </c>
      <c r="B33" s="6" t="s">
        <v>434</v>
      </c>
      <c r="C33" s="6" t="s">
        <v>435</v>
      </c>
      <c r="D33" s="4">
        <v>9802</v>
      </c>
      <c r="E33" s="4" t="s">
        <v>16</v>
      </c>
      <c r="F33" s="4" t="s">
        <v>369</v>
      </c>
      <c r="G33" s="7">
        <v>45412</v>
      </c>
      <c r="H33" s="4">
        <v>250</v>
      </c>
      <c r="I33" s="4">
        <v>20</v>
      </c>
      <c r="J33" s="98">
        <v>125</v>
      </c>
    </row>
    <row r="34" spans="1:10" s="100" customFormat="1" ht="24" x14ac:dyDescent="0.35">
      <c r="A34" s="103">
        <v>31</v>
      </c>
      <c r="B34" s="6" t="s">
        <v>438</v>
      </c>
      <c r="C34" s="3" t="s">
        <v>439</v>
      </c>
      <c r="D34" s="11">
        <v>9284</v>
      </c>
      <c r="E34" s="4" t="s">
        <v>16</v>
      </c>
      <c r="F34" s="4" t="s">
        <v>370</v>
      </c>
      <c r="G34" s="7">
        <v>45412</v>
      </c>
      <c r="H34" s="4">
        <v>250</v>
      </c>
      <c r="I34" s="4">
        <v>20</v>
      </c>
      <c r="J34" s="98">
        <v>125</v>
      </c>
    </row>
    <row r="35" spans="1:10" s="100" customFormat="1" ht="24" x14ac:dyDescent="0.35">
      <c r="A35" s="103">
        <v>32</v>
      </c>
      <c r="B35" s="6" t="s">
        <v>330</v>
      </c>
      <c r="C35" s="3" t="s">
        <v>439</v>
      </c>
      <c r="D35" s="4">
        <v>4579</v>
      </c>
      <c r="E35" s="4" t="s">
        <v>16</v>
      </c>
      <c r="F35" s="4" t="s">
        <v>371</v>
      </c>
      <c r="G35" s="7">
        <v>45412</v>
      </c>
      <c r="H35" s="4">
        <v>250</v>
      </c>
      <c r="I35" s="4">
        <v>20</v>
      </c>
      <c r="J35" s="98">
        <v>125</v>
      </c>
    </row>
    <row r="36" spans="1:10" s="100" customFormat="1" ht="24" x14ac:dyDescent="0.35">
      <c r="A36" s="103">
        <v>33</v>
      </c>
      <c r="B36" s="6" t="s">
        <v>331</v>
      </c>
      <c r="C36" s="3" t="s">
        <v>439</v>
      </c>
      <c r="D36" s="4">
        <v>4603</v>
      </c>
      <c r="E36" s="4" t="s">
        <v>16</v>
      </c>
      <c r="F36" s="4" t="s">
        <v>372</v>
      </c>
      <c r="G36" s="7">
        <v>45412</v>
      </c>
      <c r="H36" s="4">
        <v>250</v>
      </c>
      <c r="I36" s="4">
        <v>20</v>
      </c>
      <c r="J36" s="71">
        <v>125</v>
      </c>
    </row>
    <row r="37" spans="1:10" s="100" customFormat="1" ht="24" x14ac:dyDescent="0.35">
      <c r="A37" s="103">
        <v>34</v>
      </c>
      <c r="B37" s="6" t="s">
        <v>440</v>
      </c>
      <c r="C37" s="3" t="s">
        <v>439</v>
      </c>
      <c r="D37" s="4" t="s">
        <v>441</v>
      </c>
      <c r="E37" s="4" t="s">
        <v>16</v>
      </c>
      <c r="F37" s="4" t="s">
        <v>373</v>
      </c>
      <c r="G37" s="7">
        <v>45412</v>
      </c>
      <c r="H37" s="4">
        <v>250</v>
      </c>
      <c r="I37" s="4">
        <v>20</v>
      </c>
      <c r="J37" s="71">
        <v>125</v>
      </c>
    </row>
    <row r="38" spans="1:10" s="100" customFormat="1" ht="12" x14ac:dyDescent="0.35">
      <c r="A38" s="103">
        <v>35</v>
      </c>
      <c r="B38" s="6" t="s">
        <v>332</v>
      </c>
      <c r="C38" s="6" t="s">
        <v>448</v>
      </c>
      <c r="D38" s="4">
        <v>7702</v>
      </c>
      <c r="E38" s="4" t="s">
        <v>16</v>
      </c>
      <c r="F38" s="4" t="s">
        <v>374</v>
      </c>
      <c r="G38" s="7">
        <v>45412</v>
      </c>
      <c r="H38" s="4">
        <v>250</v>
      </c>
      <c r="I38" s="4">
        <v>20</v>
      </c>
      <c r="J38" s="71">
        <v>125</v>
      </c>
    </row>
    <row r="39" spans="1:10" s="100" customFormat="1" ht="12" x14ac:dyDescent="0.35">
      <c r="A39" s="103">
        <v>36</v>
      </c>
      <c r="B39" s="6" t="s">
        <v>333</v>
      </c>
      <c r="C39" s="6" t="s">
        <v>448</v>
      </c>
      <c r="D39" s="4">
        <v>7757</v>
      </c>
      <c r="E39" s="4" t="s">
        <v>16</v>
      </c>
      <c r="F39" s="4" t="s">
        <v>375</v>
      </c>
      <c r="G39" s="7">
        <v>45412</v>
      </c>
      <c r="H39" s="4">
        <v>250</v>
      </c>
      <c r="I39" s="4">
        <v>20</v>
      </c>
      <c r="J39" s="71">
        <v>125</v>
      </c>
    </row>
    <row r="40" spans="1:10" s="100" customFormat="1" ht="12" x14ac:dyDescent="0.35">
      <c r="A40" s="103">
        <v>37</v>
      </c>
      <c r="B40" s="6" t="s">
        <v>388</v>
      </c>
      <c r="C40" s="6" t="s">
        <v>448</v>
      </c>
      <c r="D40" s="4"/>
      <c r="E40" s="4" t="s">
        <v>16</v>
      </c>
      <c r="F40" s="4" t="s">
        <v>376</v>
      </c>
      <c r="G40" s="7">
        <v>45412</v>
      </c>
      <c r="H40" s="4">
        <v>250</v>
      </c>
      <c r="I40" s="4">
        <v>20</v>
      </c>
      <c r="J40" s="71">
        <v>125</v>
      </c>
    </row>
    <row r="41" spans="1:10" s="100" customFormat="1" ht="12" x14ac:dyDescent="0.35">
      <c r="A41" s="103">
        <v>38</v>
      </c>
      <c r="B41" s="6" t="s">
        <v>334</v>
      </c>
      <c r="C41" s="6" t="s">
        <v>402</v>
      </c>
      <c r="D41" s="4">
        <v>9739</v>
      </c>
      <c r="E41" s="4" t="s">
        <v>16</v>
      </c>
      <c r="F41" s="4" t="s">
        <v>377</v>
      </c>
      <c r="G41" s="7">
        <v>45412</v>
      </c>
      <c r="H41" s="4">
        <v>250</v>
      </c>
      <c r="I41" s="4">
        <v>20</v>
      </c>
      <c r="J41" s="71">
        <v>125</v>
      </c>
    </row>
    <row r="42" spans="1:10" s="100" customFormat="1" ht="12" x14ac:dyDescent="0.35">
      <c r="A42" s="103">
        <v>39</v>
      </c>
      <c r="B42" s="6" t="s">
        <v>335</v>
      </c>
      <c r="C42" s="6" t="s">
        <v>448</v>
      </c>
      <c r="D42" s="4"/>
      <c r="E42" s="4" t="s">
        <v>16</v>
      </c>
      <c r="F42" s="4" t="s">
        <v>378</v>
      </c>
      <c r="G42" s="7">
        <v>45412</v>
      </c>
      <c r="H42" s="4">
        <v>250</v>
      </c>
      <c r="I42" s="4">
        <v>20</v>
      </c>
      <c r="J42" s="71">
        <v>125</v>
      </c>
    </row>
    <row r="43" spans="1:10" s="100" customFormat="1" ht="12" x14ac:dyDescent="0.35">
      <c r="A43" s="103">
        <v>40</v>
      </c>
      <c r="B43" s="6" t="s">
        <v>338</v>
      </c>
      <c r="C43" s="6" t="s">
        <v>448</v>
      </c>
      <c r="D43" s="4"/>
      <c r="E43" s="4" t="s">
        <v>16</v>
      </c>
      <c r="F43" s="4" t="s">
        <v>383</v>
      </c>
      <c r="G43" s="7">
        <v>45412</v>
      </c>
      <c r="H43" s="4">
        <v>250</v>
      </c>
      <c r="I43" s="4">
        <v>20</v>
      </c>
      <c r="J43" s="71">
        <v>125</v>
      </c>
    </row>
    <row r="44" spans="1:10" s="100" customFormat="1" ht="12" x14ac:dyDescent="0.35">
      <c r="A44" s="103">
        <v>41</v>
      </c>
      <c r="B44" s="6" t="s">
        <v>339</v>
      </c>
      <c r="C44" s="6" t="s">
        <v>448</v>
      </c>
      <c r="D44" s="4"/>
      <c r="E44" s="4" t="s">
        <v>16</v>
      </c>
      <c r="F44" s="4" t="s">
        <v>384</v>
      </c>
      <c r="G44" s="7">
        <v>45412</v>
      </c>
      <c r="H44" s="4">
        <v>250</v>
      </c>
      <c r="I44" s="4">
        <v>20</v>
      </c>
      <c r="J44" s="71">
        <v>125</v>
      </c>
    </row>
    <row r="45" spans="1:10" s="100" customFormat="1" ht="12" x14ac:dyDescent="0.35">
      <c r="A45" s="103">
        <v>42</v>
      </c>
      <c r="B45" s="6" t="s">
        <v>389</v>
      </c>
      <c r="C45" s="6" t="s">
        <v>403</v>
      </c>
      <c r="D45" s="4">
        <v>9697</v>
      </c>
      <c r="E45" s="4" t="s">
        <v>16</v>
      </c>
      <c r="F45" s="4" t="s">
        <v>379</v>
      </c>
      <c r="G45" s="7">
        <v>45412</v>
      </c>
      <c r="H45" s="4">
        <v>250</v>
      </c>
      <c r="I45" s="4">
        <v>20</v>
      </c>
      <c r="J45" s="71">
        <v>125</v>
      </c>
    </row>
    <row r="46" spans="1:10" s="100" customFormat="1" ht="12" x14ac:dyDescent="0.35">
      <c r="A46" s="103">
        <v>43</v>
      </c>
      <c r="B46" s="6" t="s">
        <v>336</v>
      </c>
      <c r="C46" s="6" t="s">
        <v>448</v>
      </c>
      <c r="D46" s="4">
        <v>8519</v>
      </c>
      <c r="E46" s="4" t="s">
        <v>16</v>
      </c>
      <c r="F46" s="4" t="s">
        <v>380</v>
      </c>
      <c r="G46" s="7">
        <v>45412</v>
      </c>
      <c r="H46" s="4">
        <v>250</v>
      </c>
      <c r="I46" s="4">
        <v>20</v>
      </c>
      <c r="J46" s="71">
        <v>125</v>
      </c>
    </row>
    <row r="47" spans="1:10" s="100" customFormat="1" ht="12" x14ac:dyDescent="0.35">
      <c r="A47" s="107">
        <v>44</v>
      </c>
      <c r="B47" s="108" t="s">
        <v>337</v>
      </c>
      <c r="C47" s="6" t="s">
        <v>448</v>
      </c>
      <c r="D47" s="64">
        <v>9426</v>
      </c>
      <c r="E47" s="64" t="s">
        <v>16</v>
      </c>
      <c r="F47" s="64" t="s">
        <v>381</v>
      </c>
      <c r="G47" s="94">
        <v>45412</v>
      </c>
      <c r="H47" s="64">
        <v>250</v>
      </c>
      <c r="I47" s="64">
        <v>20</v>
      </c>
      <c r="J47" s="72">
        <v>125</v>
      </c>
    </row>
    <row r="48" spans="1:10" s="100" customFormat="1" ht="12" x14ac:dyDescent="0.35">
      <c r="A48" s="103">
        <v>45</v>
      </c>
      <c r="B48" s="6" t="s">
        <v>340</v>
      </c>
      <c r="C48" s="6" t="s">
        <v>448</v>
      </c>
      <c r="D48" s="4"/>
      <c r="E48" s="4" t="s">
        <v>16</v>
      </c>
      <c r="F48" s="4" t="s">
        <v>385</v>
      </c>
      <c r="G48" s="7">
        <v>45412</v>
      </c>
      <c r="H48" s="4">
        <v>150</v>
      </c>
      <c r="I48" s="4">
        <v>20</v>
      </c>
      <c r="J48" s="71">
        <v>125</v>
      </c>
    </row>
    <row r="49" spans="1:10" s="100" customFormat="1" ht="12" x14ac:dyDescent="0.35">
      <c r="A49" s="103">
        <v>46</v>
      </c>
      <c r="B49" s="6" t="s">
        <v>443</v>
      </c>
      <c r="C49" s="6" t="s">
        <v>448</v>
      </c>
      <c r="D49" s="4"/>
      <c r="E49" s="4" t="s">
        <v>16</v>
      </c>
      <c r="F49" s="4" t="s">
        <v>442</v>
      </c>
      <c r="G49" s="7">
        <v>45412</v>
      </c>
      <c r="H49" s="4">
        <v>150</v>
      </c>
      <c r="I49" s="4">
        <v>20</v>
      </c>
      <c r="J49" s="71">
        <v>125</v>
      </c>
    </row>
    <row r="50" spans="1:10" s="100" customFormat="1" ht="12.5" thickBot="1" x14ac:dyDescent="0.4">
      <c r="A50" s="107">
        <v>47</v>
      </c>
      <c r="B50" s="108" t="s">
        <v>447</v>
      </c>
      <c r="C50" s="108" t="s">
        <v>446</v>
      </c>
      <c r="D50" s="64">
        <v>9444</v>
      </c>
      <c r="E50" s="64" t="s">
        <v>16</v>
      </c>
      <c r="F50" s="64" t="s">
        <v>444</v>
      </c>
      <c r="G50" s="94" t="s">
        <v>445</v>
      </c>
      <c r="H50" s="64">
        <v>150</v>
      </c>
      <c r="I50" s="64">
        <v>20</v>
      </c>
      <c r="J50" s="72">
        <v>125</v>
      </c>
    </row>
    <row r="51" spans="1:10" s="1" customFormat="1" ht="15.75" customHeight="1" thickBot="1" x14ac:dyDescent="0.4">
      <c r="A51" s="105"/>
      <c r="B51" s="13"/>
      <c r="C51" s="13"/>
      <c r="D51" s="14"/>
      <c r="E51" s="14"/>
      <c r="F51" s="125" t="s">
        <v>8</v>
      </c>
      <c r="G51" s="126"/>
      <c r="H51" s="106">
        <f>SUM(H4:H50)</f>
        <v>11450</v>
      </c>
      <c r="I51" s="106">
        <f>SUM(I4:I50)</f>
        <v>940</v>
      </c>
      <c r="J51" s="106">
        <f>SUM(J4:J50)</f>
        <v>5350</v>
      </c>
    </row>
    <row r="54" spans="1:10" x14ac:dyDescent="0.35">
      <c r="B54"/>
    </row>
  </sheetData>
  <mergeCells count="2">
    <mergeCell ref="A1:J1"/>
    <mergeCell ref="F51:G51"/>
  </mergeCells>
  <phoneticPr fontId="4" type="noConversion"/>
  <pageMargins left="0.19685039370078741" right="0.19685039370078741" top="0.19685039370078741" bottom="0.19685039370078741" header="0.19685039370078741" footer="0.19685039370078741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Abstract</vt:lpstr>
      <vt:lpstr>bicholim</vt:lpstr>
      <vt:lpstr>quepem</vt:lpstr>
      <vt:lpstr>Ponda</vt:lpstr>
      <vt:lpstr>sattari</vt:lpstr>
      <vt:lpstr>canacona</vt:lpstr>
      <vt:lpstr>Salcete</vt:lpstr>
      <vt:lpstr>Marmugao</vt:lpstr>
      <vt:lpstr>Bardez</vt:lpstr>
      <vt:lpstr>Tiswadi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2024-06-27T09:26:41Z</cp:lastPrinted>
  <dcterms:created xsi:type="dcterms:W3CDTF">2015-06-05T18:17:20Z</dcterms:created>
  <dcterms:modified xsi:type="dcterms:W3CDTF">2024-11-14T05:22:25Z</dcterms:modified>
</cp:coreProperties>
</file>